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ransporte.gob.ar\MTN1\FSMaipu\DNGFF\SILSAT\2024\Publicaciones Web\11 -  Noviembre - 24\Compensación por Linea\"/>
    </mc:Choice>
  </mc:AlternateContent>
  <bookViews>
    <workbookView xWindow="0" yWindow="0" windowWidth="20490" windowHeight="7530"/>
  </bookViews>
  <sheets>
    <sheet name="Noviembre" sheetId="5" r:id="rId1"/>
  </sheets>
  <definedNames>
    <definedName name="_xlnm._FilterDatabase" localSheetId="0" hidden="1">Noviembre!$A$7:$W$408</definedName>
    <definedName name="_xlnm.Print_Area" localSheetId="0">Noviembre!$A$1:$R$407</definedName>
    <definedName name="_xlnm.Print_Titles" localSheetId="0">Noviembre!$6:$7</definedName>
  </definedNames>
  <calcPr calcId="162913"/>
</workbook>
</file>

<file path=xl/calcChain.xml><?xml version="1.0" encoding="utf-8"?>
<calcChain xmlns="http://schemas.openxmlformats.org/spreadsheetml/2006/main">
  <c r="X293" i="5" l="1"/>
  <c r="X292" i="5"/>
  <c r="X291" i="5"/>
  <c r="X290" i="5"/>
  <c r="X289" i="5"/>
  <c r="X288" i="5"/>
  <c r="X287" i="5"/>
  <c r="X286" i="5"/>
  <c r="X285" i="5"/>
  <c r="X284" i="5"/>
  <c r="X283" i="5"/>
  <c r="X282" i="5"/>
  <c r="X281" i="5"/>
  <c r="X280" i="5"/>
  <c r="X279" i="5"/>
  <c r="X278" i="5"/>
  <c r="X277" i="5"/>
  <c r="X276" i="5"/>
  <c r="X275" i="5"/>
  <c r="X274" i="5"/>
  <c r="X273" i="5"/>
  <c r="X272" i="5"/>
  <c r="X271" i="5"/>
  <c r="X270" i="5"/>
  <c r="X269" i="5"/>
  <c r="X268" i="5"/>
  <c r="X267" i="5"/>
  <c r="X266" i="5"/>
  <c r="X265" i="5"/>
  <c r="X264" i="5"/>
  <c r="X263" i="5"/>
  <c r="L407" i="5" l="1"/>
  <c r="K407" i="5"/>
  <c r="N407" i="5" l="1"/>
  <c r="M407" i="5" l="1"/>
  <c r="J407" i="5"/>
  <c r="I407" i="5"/>
  <c r="H407" i="5"/>
  <c r="O407" i="5"/>
  <c r="P407" i="5"/>
  <c r="Q407" i="5"/>
  <c r="G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L3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R279" i="5" l="1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8" i="5" l="1"/>
  <c r="R407" i="5" s="1"/>
  <c r="L2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<sst xmlns="http://schemas.openxmlformats.org/spreadsheetml/2006/main" count="2414" uniqueCount="787">
  <si>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</si>
  <si>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</si>
  <si>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</si>
  <si>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</si>
  <si>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</si>
  <si>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</si>
  <si>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</si>
  <si>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</si>
  <si>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</si>
  <si>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</si>
  <si>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</si>
  <si>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</si>
  <si>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</si>
  <si>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</si>
  <si>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</si>
  <si>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</si>
  <si>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</si>
  <si>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</si>
  <si>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</si>
  <si>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</si>
  <si>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</si>
  <si>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</si>
  <si>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</si>
  <si>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</si>
  <si>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</si>
  <si>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</si>
  <si>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</si>
  <si>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</si>
  <si>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</si>
  <si>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</si>
  <si>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</si>
  <si>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</si>
  <si>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</si>
  <si>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</si>
  <si>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</si>
  <si>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</si>
  <si>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</si>
  <si>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</si>
  <si>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</si>
  <si>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</si>
  <si>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</si>
  <si>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</si>
  <si>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</si>
  <si>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</si>
  <si>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</si>
  <si>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</si>
  <si>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</si>
  <si>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</si>
  <si>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</si>
  <si>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</si>
  <si>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</si>
  <si>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</si>
  <si>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</si>
  <si>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</si>
  <si>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</si>
  <si>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</si>
  <si>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</si>
  <si>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</si>
  <si>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</si>
  <si>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</si>
  <si>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</si>
  <si>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</si>
  <si>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</si>
  <si>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</si>
  <si>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</si>
  <si>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</si>
  <si>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</si>
  <si>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</si>
  <si>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</si>
  <si>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</si>
  <si>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</si>
  <si>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</si>
  <si>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</si>
  <si>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</si>
  <si>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</si>
  <si>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</si>
  <si>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</si>
  <si>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</si>
  <si>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</si>
  <si>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</si>
  <si>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</si>
  <si>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</si>
  <si>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</si>
  <si>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</si>
  <si>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</si>
  <si>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</si>
  <si>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</si>
  <si>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</si>
  <si>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</si>
  <si>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</si>
  <si>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</si>
  <si>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</si>
  <si>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</si>
  <si>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</si>
  <si>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</si>
  <si>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</si>
  <si>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</si>
  <si>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</si>
  <si>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</si>
  <si>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</si>
  <si>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</si>
  <si>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</si>
  <si>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</si>
  <si>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</si>
  <si>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</si>
  <si>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</si>
  <si>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</si>
  <si>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</si>
  <si>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</si>
  <si>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</si>
  <si>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</si>
  <si>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</si>
  <si>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</si>
  <si>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</si>
  <si>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</si>
  <si>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</si>
  <si>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</si>
  <si>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</si>
  <si>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</si>
  <si>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</si>
  <si>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</si>
  <si>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</si>
  <si>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</si>
  <si>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</si>
  <si>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</si>
  <si>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</si>
  <si>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</si>
  <si>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</si>
  <si>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</si>
  <si>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</si>
  <si>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</si>
  <si>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</si>
  <si>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</si>
  <si>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</si>
  <si>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</si>
  <si>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</si>
  <si>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</si>
  <si>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</si>
  <si>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</si>
  <si>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</si>
  <si>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</si>
  <si>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</si>
  <si>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</si>
  <si>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</si>
  <si>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</si>
  <si>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</si>
  <si>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</si>
  <si>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</si>
  <si>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</si>
  <si>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</si>
  <si>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</si>
  <si>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</si>
  <si>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</si>
  <si>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</si>
  <si>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</si>
  <si>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</si>
  <si>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</si>
  <si>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</si>
  <si>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</si>
  <si>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</si>
  <si>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</si>
  <si>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</si>
  <si>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</si>
  <si>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</si>
  <si>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</si>
  <si>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</si>
  <si>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</si>
  <si>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</si>
  <si>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</si>
  <si>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</si>
  <si>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</si>
  <si>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</si>
  <si>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</si>
  <si>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</si>
  <si>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</si>
  <si>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</si>
  <si>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</si>
  <si>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</si>
  <si>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</si>
  <si>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</si>
  <si>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</si>
  <si>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</si>
  <si>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</si>
  <si>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</si>
  <si>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</si>
  <si>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</si>
  <si>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</si>
  <si>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</si>
  <si>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</si>
  <si>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</si>
  <si>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</si>
  <si>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</si>
  <si>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</si>
  <si>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</si>
  <si>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</si>
  <si>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</si>
  <si>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</si>
  <si>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</si>
  <si>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</si>
  <si>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</si>
  <si>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</si>
  <si>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</si>
  <si>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</si>
  <si>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</si>
  <si>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</si>
  <si>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</si>
  <si>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</si>
  <si>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</si>
  <si>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</si>
  <si>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</si>
  <si>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</si>
  <si>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</si>
  <si>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</si>
  <si>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</si>
  <si>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</si>
  <si>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</si>
  <si>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</si>
  <si>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</si>
  <si>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</si>
  <si>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</si>
  <si>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</si>
  <si>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</si>
  <si>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</si>
  <si>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</si>
  <si>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</si>
  <si>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</si>
  <si>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</si>
  <si>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</si>
  <si>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</si>
  <si>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</si>
  <si>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</si>
  <si>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</si>
  <si>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</si>
  <si>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</si>
  <si>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</si>
  <si>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</si>
  <si>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</si>
  <si>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</si>
  <si>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</si>
  <si>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</si>
  <si>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</si>
  <si>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</si>
  <si>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</si>
  <si>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</si>
  <si>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</si>
  <si>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</si>
  <si>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</si>
  <si>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</si>
  <si>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</si>
  <si>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</si>
  <si>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</si>
  <si>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</si>
  <si>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</si>
  <si>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</si>
  <si>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</si>
  <si>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</si>
  <si>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</si>
  <si>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</si>
  <si>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</si>
  <si>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</si>
  <si>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</si>
  <si>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</si>
  <si>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</si>
  <si>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</si>
  <si>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</si>
  <si>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</si>
  <si>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</si>
  <si>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</si>
  <si>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</si>
  <si>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</si>
  <si>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</si>
  <si>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</si>
  <si>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</si>
  <si>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</si>
  <si>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</si>
  <si>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</si>
  <si>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</si>
  <si>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</si>
  <si>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</si>
  <si>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</si>
  <si>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</si>
  <si>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</si>
  <si>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</si>
  <si>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</si>
  <si>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</si>
  <si>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</si>
  <si>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</si>
  <si>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</si>
  <si>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</si>
  <si>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</si>
  <si>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</si>
  <si>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</si>
  <si>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</si>
  <si>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</si>
  <si>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</si>
  <si>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</si>
  <si>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</si>
  <si>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</si>
  <si>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</si>
  <si>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</si>
  <si>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</si>
  <si>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</si>
  <si>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</si>
  <si>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</si>
  <si>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</si>
  <si>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</si>
  <si>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</si>
  <si>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</si>
  <si>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</si>
  <si>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</si>
  <si>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</si>
  <si>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</si>
  <si>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</si>
  <si>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</si>
  <si>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</si>
  <si>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</si>
  <si>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</si>
  <si>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</si>
  <si>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</si>
  <si>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</si>
  <si>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</si>
  <si>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</si>
  <si>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</si>
  <si>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</si>
  <si>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</si>
  <si>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</si>
  <si>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</si>
  <si>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</si>
  <si>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</si>
  <si>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</si>
  <si>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</si>
  <si>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</si>
  <si>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</si>
  <si>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</si>
  <si>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</si>
  <si>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</si>
  <si>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</si>
  <si>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</si>
  <si>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</si>
  <si>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</si>
  <si>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</si>
  <si>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</si>
  <si>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</si>
  <si>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</si>
  <si>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</si>
  <si>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</si>
  <si>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</si>
  <si>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</si>
  <si>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</si>
  <si>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</si>
  <si>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</si>
  <si>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</si>
  <si>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</si>
  <si>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</si>
  <si>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</si>
  <si>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</si>
  <si>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</si>
  <si>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</si>
  <si>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</si>
  <si>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</si>
  <si>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</si>
  <si>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</si>
  <si>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</si>
  <si>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</si>
  <si>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</si>
  <si>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</si>
  <si>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</si>
  <si>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</si>
  <si>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</si>
  <si>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</si>
  <si>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</si>
  <si>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</si>
  <si>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</si>
  <si>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</si>
  <si>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</si>
  <si>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</si>
  <si>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</si>
  <si>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</si>
  <si>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</si>
  <si>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</si>
  <si>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</si>
  <si>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</si>
  <si>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</si>
  <si>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</si>
  <si>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</si>
  <si>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</si>
  <si>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</si>
  <si>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</si>
  <si>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</si>
  <si>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</si>
  <si>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</si>
  <si>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</si>
  <si>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</si>
  <si>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</si>
  <si>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</si>
  <si>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</si>
  <si>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</si>
  <si>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</si>
  <si>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</si>
  <si>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</si>
  <si>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</si>
  <si>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</si>
  <si>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</si>
  <si>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</si>
  <si>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</si>
  <si>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</si>
  <si>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</si>
  <si>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</si>
  <si>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</si>
  <si>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</si>
  <si>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</si>
  <si>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</si>
  <si>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</si>
  <si>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</si>
  <si>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</si>
  <si>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</si>
  <si>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</si>
  <si>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</si>
  <si>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</si>
  <si>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</si>
  <si>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</si>
  <si>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</si>
  <si>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</si>
  <si>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</si>
  <si>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</si>
  <si>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</si>
  <si>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</si>
  <si>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</si>
  <si>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</si>
  <si>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</si>
  <si>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</si>
  <si>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</si>
  <si>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</si>
  <si>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</si>
  <si>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</si>
  <si>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</si>
  <si>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</si>
  <si>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</si>
  <si>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</si>
  <si>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</si>
  <si>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</si>
  <si>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</si>
  <si>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</si>
  <si>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</si>
  <si>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</si>
  <si>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</si>
  <si>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</si>
  <si>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</si>
  <si>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</si>
  <si>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</si>
  <si>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</si>
  <si>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</si>
  <si>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</si>
  <si>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</si>
  <si>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</si>
  <si>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</si>
  <si>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</si>
  <si>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</si>
  <si>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</si>
  <si>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</si>
  <si>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</si>
  <si>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</si>
  <si>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</si>
  <si>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</si>
  <si>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</si>
  <si>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</si>
  <si>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</si>
  <si>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</si>
  <si>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</si>
  <si>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</si>
  <si>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</si>
  <si>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</si>
  <si>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</si>
  <si>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</si>
  <si>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</si>
  <si>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</si>
  <si>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</si>
  <si>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</si>
  <si>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</si>
  <si>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</si>
  <si>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</si>
  <si>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</si>
  <si>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</si>
  <si>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</si>
  <si>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</si>
  <si>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</si>
  <si>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</si>
  <si>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</si>
  <si>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</si>
  <si>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</si>
  <si>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</si>
  <si>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</si>
  <si>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</si>
  <si>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</si>
  <si>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</si>
  <si>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</si>
  <si>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</si>
  <si>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</si>
  <si>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</si>
  <si>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</si>
  <si>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</si>
  <si>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</si>
  <si>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</si>
  <si>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</si>
  <si>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</si>
  <si>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</si>
  <si>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</si>
  <si>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</si>
  <si>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</si>
  <si>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</si>
  <si>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</si>
  <si>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</si>
  <si>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</si>
  <si>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</si>
  <si>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</si>
  <si>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</si>
  <si>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</si>
  <si>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</si>
  <si>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</si>
  <si>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</si>
  <si>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</si>
  <si>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</si>
  <si>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</si>
  <si>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</si>
  <si>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</si>
  <si>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</si>
  <si>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</si>
  <si>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</si>
  <si>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</si>
  <si>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</si>
  <si>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</si>
  <si>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</si>
  <si>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</si>
  <si>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</si>
  <si>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</si>
  <si>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</si>
  <si>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</si>
  <si>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</si>
  <si>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</si>
  <si>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</si>
  <si>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</si>
  <si>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</si>
  <si>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</si>
  <si>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</si>
  <si>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</si>
  <si>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</si>
  <si>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</si>
  <si>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</si>
  <si>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</si>
  <si>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</si>
  <si>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</si>
  <si>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</si>
  <si>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</si>
  <si>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</si>
  <si>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</si>
  <si>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</si>
  <si>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</si>
  <si>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</si>
  <si>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</si>
  <si>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</si>
  <si>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</si>
  <si>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</si>
  <si>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</si>
  <si>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</si>
  <si>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</si>
  <si>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</si>
  <si>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</si>
  <si>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</si>
  <si>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</si>
  <si>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</si>
  <si>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</si>
  <si>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</si>
  <si>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</si>
  <si>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</si>
  <si>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</si>
  <si>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</si>
  <si>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</si>
  <si>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</si>
  <si>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</si>
  <si>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</si>
  <si>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</si>
  <si>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</si>
  <si>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</si>
  <si>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</si>
  <si>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</si>
  <si>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</si>
  <si>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</si>
  <si>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</si>
  <si>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</si>
  <si>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</si>
  <si>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</si>
  <si>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</si>
  <si>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</si>
  <si>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</si>
  <si>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</si>
  <si>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</si>
  <si>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</si>
  <si>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</si>
  <si>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</si>
  <si>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</si>
  <si>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</si>
  <si>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</si>
  <si>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</si>
  <si>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</si>
  <si>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</si>
  <si>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</si>
  <si>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</si>
  <si>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</si>
  <si>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</si>
  <si>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</si>
  <si>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</si>
  <si>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</si>
  <si>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</si>
  <si>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</si>
  <si>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</si>
  <si>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</si>
  <si>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</si>
  <si>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</si>
  <si>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</si>
  <si>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</si>
  <si>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</si>
  <si>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</si>
  <si>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</si>
  <si>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</si>
  <si>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</si>
  <si>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</si>
  <si>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</si>
  <si>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</si>
  <si>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</si>
  <si>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</si>
  <si>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</si>
  <si>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</si>
  <si>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</si>
  <si>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</si>
  <si>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</si>
  <si>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</si>
  <si>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</si>
  <si>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</si>
  <si>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</si>
  <si>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</si>
  <si>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</si>
  <si>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</si>
  <si>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</si>
  <si>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</si>
  <si>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</si>
  <si>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</si>
  <si>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</si>
  <si>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</si>
  <si>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</si>
  <si>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</si>
  <si>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</si>
  <si>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</si>
  <si>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</si>
  <si>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</si>
  <si>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</si>
  <si>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</si>
  <si>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</si>
  <si>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</si>
  <si>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</si>
  <si>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</si>
  <si>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</si>
  <si>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</si>
  <si>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</si>
  <si>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</si>
  <si>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</si>
  <si>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</si>
  <si>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</si>
  <si>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</si>
  <si>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</si>
  <si>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</si>
  <si>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</si>
  <si>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</si>
  <si>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</si>
  <si>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</si>
  <si>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</si>
  <si>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</si>
  <si>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</si>
  <si>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</si>
  <si>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</si>
  <si>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</si>
  <si>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</si>
  <si>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</si>
  <si>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</si>
  <si>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</si>
  <si>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</si>
  <si>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</si>
  <si>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</si>
  <si>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</si>
  <si>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</si>
  <si>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</si>
  <si>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</si>
  <si>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</si>
  <si>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</si>
  <si>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</si>
  <si>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</si>
  <si>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</si>
  <si>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</si>
  <si>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</si>
  <si>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</si>
  <si>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</si>
  <si>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</si>
  <si>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</si>
  <si>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</si>
  <si>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</si>
  <si>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</si>
  <si>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</si>
  <si>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</si>
  <si>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</si>
  <si>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</si>
  <si>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</si>
  <si>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</si>
  <si>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</si>
  <si>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</si>
  <si>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</si>
  <si>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</si>
  <si>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</si>
  <si>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</si>
  <si>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</si>
  <si>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</si>
  <si>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</si>
  <si>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</si>
  <si>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</si>
  <si>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</si>
  <si>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</si>
  <si>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</si>
  <si>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</si>
  <si>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</si>
  <si>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</si>
  <si>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</si>
  <si>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</si>
  <si>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</si>
  <si>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</si>
  <si>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</si>
  <si>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</si>
  <si>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</si>
  <si>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</si>
  <si>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</si>
  <si>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</si>
  <si>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</si>
  <si>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</si>
  <si>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</si>
  <si>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</si>
  <si>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</si>
  <si>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</si>
  <si>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</si>
  <si>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</si>
  <si>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</si>
  <si>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</si>
  <si>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</si>
  <si>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</si>
  <si>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</si>
  <si>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</si>
  <si>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</si>
  <si>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</si>
  <si>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</si>
  <si>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</si>
  <si>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</si>
  <si>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</si>
  <si>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</si>
  <si>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</si>
  <si>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</si>
  <si>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</si>
  <si>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</si>
  <si>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</si>
  <si>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</si>
  <si>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</si>
  <si>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</si>
  <si>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</si>
  <si>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</si>
  <si>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</si>
  <si>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</si>
  <si>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</si>
  <si>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</si>
  <si>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</si>
  <si>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</si>
  <si>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</si>
  <si>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</si>
  <si>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</si>
  <si>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</si>
  <si>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</si>
  <si>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</si>
  <si>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</si>
  <si>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</si>
  <si>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</si>
  <si>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</si>
  <si>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Noviembre de 2024</t>
  </si>
  <si>
    <t>Noviembre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</si>
</sst>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4" fontId="5" fillId="0" borderId="0" xfId="0" applyNumberFormat="1" applyFont="1"/>
    <xf numFmtId="164" fontId="1" fillId="5" borderId="1" xfId="1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14"/>
  <sheetViews>
    <sheetView tabSelected="1" zoomScaleNormal="100" workbookViewId="0">
      <pane xSplit="5" ySplit="7" topLeftCell="O397" activePane="bottomRight" state="frozen"/>
      <selection pane="topRight" activeCell="F1" sqref="F1"/>
      <selection pane="bottomLeft" activeCell="A3" sqref="A3"/>
      <selection pane="bottomRight" activeCell="O407" sqref="O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2" bestFit="1" customWidth="1"/>
    <col min="6" max="6" width="10.7109375" style="2" customWidth="1"/>
    <col min="7" max="7" width="17.7109375" customWidth="1"/>
    <col min="8" max="8" width="18.85546875" bestFit="1" customWidth="1"/>
    <col min="9" max="9" width="18.28515625" bestFit="1" customWidth="1"/>
    <col min="10" max="10" width="17.7109375" customWidth="1"/>
    <col min="11" max="13" width="18.28515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  <col min="19" max="20" width="17.28515625" bestFit="1" customWidth="1"/>
    <col min="22" max="22" width="14.5703125" bestFit="1" customWidth="1"/>
    <col min="23" max="23" width="16.85546875" bestFit="1" customWidth="1"/>
  </cols>
  <sheetData>
    <row r="1" spans="1:23" ht="18.75" x14ac:dyDescent="0.3">
      <c r="G1" s="39" t="s">
        <v>739</v>
      </c>
      <c r="H1" s="39"/>
      <c r="I1" s="39"/>
      <c r="J1" s="39"/>
      <c r="K1" s="39"/>
      <c r="L1" s="39"/>
      <c r="M1" s="39"/>
    </row>
    <row r="2" spans="1:23" ht="18.75" x14ac:dyDescent="0.3">
      <c r="A2" s="2"/>
      <c r="G2" s="30" t="s">
        <v>778</v>
      </c>
      <c r="H2" s="31"/>
      <c r="I2" s="31"/>
      <c r="J2" s="31"/>
      <c r="K2" s="32"/>
      <c r="L2" s="40">
        <f>+O407+K407+I407+H407+G407</f>
        <v>79750189425.394028</v>
      </c>
      <c r="M2" s="41"/>
    </row>
    <row r="3" spans="1:23" ht="18.75" x14ac:dyDescent="0.3">
      <c r="A3" s="2"/>
      <c r="G3" s="33" t="s">
        <v>740</v>
      </c>
      <c r="H3" s="34"/>
      <c r="I3" s="34"/>
      <c r="J3" s="34"/>
      <c r="K3" s="35"/>
      <c r="L3" s="40">
        <f>+J407+L407+P407</f>
        <v>12620092034.000004</v>
      </c>
      <c r="M3" s="41"/>
      <c r="N3" s="17"/>
      <c r="O3" s="28"/>
      <c r="P3" s="19"/>
    </row>
    <row r="4" spans="1:23" ht="18.75" x14ac:dyDescent="0.3">
      <c r="A4" s="2"/>
      <c r="B4" s="2"/>
      <c r="C4" s="2"/>
      <c r="G4" s="36" t="s">
        <v>741</v>
      </c>
      <c r="H4" s="37"/>
      <c r="I4" s="37"/>
      <c r="J4" s="37"/>
      <c r="K4" s="38"/>
      <c r="L4" s="40">
        <f>+M407+N407+Q407</f>
        <v>51538068741.922066</v>
      </c>
      <c r="M4" s="41"/>
    </row>
    <row r="6" spans="1:23" x14ac:dyDescent="0.25">
      <c r="A6" s="3" t="s">
        <v>785</v>
      </c>
      <c r="R6" s="9" t="s">
        <v>786</v>
      </c>
    </row>
    <row r="7" spans="1:23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23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46499736.968324989</v>
      </c>
      <c r="I8" s="5">
        <v>0</v>
      </c>
      <c r="J8" s="5">
        <v>0</v>
      </c>
      <c r="K8" s="5">
        <v>0</v>
      </c>
      <c r="L8" s="5">
        <v>0</v>
      </c>
      <c r="M8" s="5">
        <v>160514923.37907529</v>
      </c>
      <c r="N8" s="6">
        <v>0</v>
      </c>
      <c r="O8" s="6">
        <v>0</v>
      </c>
      <c r="P8" s="6">
        <v>0</v>
      </c>
      <c r="Q8" s="6">
        <v>903348</v>
      </c>
      <c r="R8" s="7">
        <f t="shared" ref="R8:R71" si="0">+SUM(G8:Q8)</f>
        <v>207918008.34740028</v>
      </c>
      <c r="S8" s="17"/>
      <c r="T8" s="17"/>
      <c r="U8" s="18"/>
      <c r="V8" s="17"/>
      <c r="W8" s="18"/>
    </row>
    <row r="9" spans="1:23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38112676.389139995</v>
      </c>
      <c r="I9" s="5">
        <v>0</v>
      </c>
      <c r="J9" s="5">
        <v>0</v>
      </c>
      <c r="K9" s="5">
        <v>0</v>
      </c>
      <c r="L9" s="5">
        <v>0</v>
      </c>
      <c r="M9" s="5">
        <v>131184211.92819761</v>
      </c>
      <c r="N9" s="6">
        <v>0</v>
      </c>
      <c r="O9" s="6">
        <v>0</v>
      </c>
      <c r="P9" s="6">
        <v>0</v>
      </c>
      <c r="Q9" s="6">
        <v>1622840.9905998718</v>
      </c>
      <c r="R9" s="7">
        <f t="shared" si="0"/>
        <v>170919729.30793747</v>
      </c>
      <c r="S9" s="17"/>
      <c r="T9" s="17"/>
      <c r="U9" s="18"/>
      <c r="V9" s="17"/>
      <c r="W9" s="18"/>
    </row>
    <row r="10" spans="1:23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72514340.787330031</v>
      </c>
      <c r="I10" s="5">
        <v>0</v>
      </c>
      <c r="J10" s="5">
        <v>0</v>
      </c>
      <c r="K10" s="5">
        <v>0</v>
      </c>
      <c r="L10" s="5">
        <v>0</v>
      </c>
      <c r="M10" s="5">
        <v>282445638.74490356</v>
      </c>
      <c r="N10" s="6">
        <v>0</v>
      </c>
      <c r="O10" s="6">
        <v>0</v>
      </c>
      <c r="P10" s="6">
        <v>0</v>
      </c>
      <c r="Q10" s="6">
        <v>1707839.1030238967</v>
      </c>
      <c r="R10" s="7">
        <f t="shared" si="0"/>
        <v>356667818.63525748</v>
      </c>
      <c r="S10" s="17"/>
      <c r="T10" s="17"/>
      <c r="U10" s="18"/>
      <c r="V10" s="17"/>
      <c r="W10" s="18"/>
    </row>
    <row r="11" spans="1:23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4007539.4660633989</v>
      </c>
      <c r="I11" s="5">
        <v>0</v>
      </c>
      <c r="J11" s="5">
        <v>0</v>
      </c>
      <c r="K11" s="5">
        <v>0</v>
      </c>
      <c r="L11" s="5">
        <v>0</v>
      </c>
      <c r="M11" s="5">
        <v>16681814.8264472</v>
      </c>
      <c r="N11" s="6">
        <v>0</v>
      </c>
      <c r="O11" s="6">
        <v>0</v>
      </c>
      <c r="P11" s="6">
        <v>0</v>
      </c>
      <c r="Q11" s="6">
        <v>134319.90637623167</v>
      </c>
      <c r="R11" s="7">
        <f t="shared" si="0"/>
        <v>20823674.19888683</v>
      </c>
      <c r="S11" s="17"/>
      <c r="T11" s="17"/>
      <c r="U11" s="18"/>
      <c r="V11" s="17"/>
      <c r="W11" s="18"/>
    </row>
    <row r="12" spans="1:23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120531925.86425006</v>
      </c>
      <c r="I12" s="5">
        <v>0</v>
      </c>
      <c r="J12" s="5">
        <v>0</v>
      </c>
      <c r="K12" s="5">
        <v>0</v>
      </c>
      <c r="L12" s="5">
        <v>0</v>
      </c>
      <c r="M12" s="5">
        <v>424468422.1423825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547484348.00663257</v>
      </c>
      <c r="S12" s="17"/>
      <c r="T12" s="17"/>
      <c r="U12" s="18"/>
      <c r="V12" s="17"/>
      <c r="W12" s="18"/>
    </row>
    <row r="13" spans="1:23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81468851.466063976</v>
      </c>
      <c r="I13" s="5">
        <v>0</v>
      </c>
      <c r="J13" s="5">
        <v>0</v>
      </c>
      <c r="K13" s="5">
        <v>0</v>
      </c>
      <c r="L13" s="5">
        <v>0</v>
      </c>
      <c r="M13" s="5">
        <v>273714397.02743047</v>
      </c>
      <c r="N13" s="6">
        <v>0</v>
      </c>
      <c r="O13" s="6">
        <v>0</v>
      </c>
      <c r="P13" s="6">
        <v>0</v>
      </c>
      <c r="Q13" s="6">
        <v>2433005.2799999998</v>
      </c>
      <c r="R13" s="7">
        <f t="shared" si="0"/>
        <v>357616253.77349442</v>
      </c>
      <c r="S13" s="17"/>
      <c r="T13" s="17"/>
      <c r="U13" s="18"/>
      <c r="V13" s="17"/>
      <c r="W13" s="18"/>
    </row>
    <row r="14" spans="1:23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10170641.954751</v>
      </c>
      <c r="I14" s="5">
        <v>0</v>
      </c>
      <c r="J14" s="5">
        <v>0</v>
      </c>
      <c r="K14" s="5">
        <v>0</v>
      </c>
      <c r="L14" s="5">
        <v>0</v>
      </c>
      <c r="M14" s="5">
        <v>42237211.371300265</v>
      </c>
      <c r="N14" s="6">
        <v>0</v>
      </c>
      <c r="O14" s="6">
        <v>0</v>
      </c>
      <c r="P14" s="6">
        <v>0</v>
      </c>
      <c r="Q14" s="6">
        <v>440190.54</v>
      </c>
      <c r="R14" s="7">
        <f t="shared" si="0"/>
        <v>52848043.866051264</v>
      </c>
      <c r="S14" s="17"/>
      <c r="T14" s="17"/>
      <c r="U14" s="18"/>
      <c r="V14" s="17"/>
      <c r="W14" s="18"/>
    </row>
    <row r="15" spans="1:23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32688351.058822989</v>
      </c>
      <c r="I15" s="5">
        <v>0</v>
      </c>
      <c r="J15" s="5">
        <v>0</v>
      </c>
      <c r="K15" s="5">
        <v>0</v>
      </c>
      <c r="L15" s="5">
        <v>0</v>
      </c>
      <c r="M15" s="5">
        <v>139955928.95311019</v>
      </c>
      <c r="N15" s="6">
        <v>0</v>
      </c>
      <c r="O15" s="6">
        <v>0</v>
      </c>
      <c r="P15" s="6">
        <v>0</v>
      </c>
      <c r="Q15" s="6">
        <v>1923736.1400000001</v>
      </c>
      <c r="R15" s="7">
        <f t="shared" si="0"/>
        <v>174568016.15193316</v>
      </c>
      <c r="S15" s="17"/>
      <c r="T15" s="17"/>
      <c r="U15" s="18"/>
      <c r="V15" s="17"/>
      <c r="W15" s="18"/>
    </row>
    <row r="16" spans="1:23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50505578.271492988</v>
      </c>
      <c r="I16" s="5">
        <v>0</v>
      </c>
      <c r="J16" s="5">
        <v>0</v>
      </c>
      <c r="K16" s="5">
        <v>0</v>
      </c>
      <c r="L16" s="5">
        <v>0</v>
      </c>
      <c r="M16" s="5">
        <v>175109474.71372566</v>
      </c>
      <c r="N16" s="6">
        <v>0</v>
      </c>
      <c r="O16" s="6">
        <v>0</v>
      </c>
      <c r="P16" s="6">
        <v>0</v>
      </c>
      <c r="Q16" s="6">
        <v>1808706.4857601505</v>
      </c>
      <c r="R16" s="7">
        <f t="shared" si="0"/>
        <v>227423759.4709788</v>
      </c>
      <c r="S16" s="17"/>
      <c r="T16" s="17"/>
      <c r="U16" s="18"/>
      <c r="V16" s="17"/>
      <c r="W16" s="18"/>
    </row>
    <row r="17" spans="1:23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27593671.158371001</v>
      </c>
      <c r="I17" s="5">
        <v>0</v>
      </c>
      <c r="J17" s="5">
        <v>0</v>
      </c>
      <c r="K17" s="5">
        <v>0</v>
      </c>
      <c r="L17" s="5">
        <v>0</v>
      </c>
      <c r="M17" s="5">
        <v>118282099.64546758</v>
      </c>
      <c r="N17" s="6">
        <v>0</v>
      </c>
      <c r="O17" s="6">
        <v>0</v>
      </c>
      <c r="P17" s="6">
        <v>0</v>
      </c>
      <c r="Q17" s="6">
        <v>985826.63423984952</v>
      </c>
      <c r="R17" s="7">
        <f t="shared" si="0"/>
        <v>146861597.43807843</v>
      </c>
      <c r="S17" s="17"/>
      <c r="T17" s="17"/>
      <c r="U17" s="18"/>
      <c r="V17" s="17"/>
      <c r="W17" s="18"/>
    </row>
    <row r="18" spans="1:23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5458763.2669682987</v>
      </c>
      <c r="I18" s="5">
        <v>0</v>
      </c>
      <c r="J18" s="5">
        <v>0</v>
      </c>
      <c r="K18" s="5">
        <v>0</v>
      </c>
      <c r="L18" s="5">
        <v>0</v>
      </c>
      <c r="M18" s="5">
        <v>20966417.167863514</v>
      </c>
      <c r="N18" s="6">
        <v>0</v>
      </c>
      <c r="O18" s="6">
        <v>0</v>
      </c>
      <c r="P18" s="6">
        <v>0</v>
      </c>
      <c r="Q18" s="6">
        <v>156696.63612800342</v>
      </c>
      <c r="R18" s="7">
        <f t="shared" si="0"/>
        <v>26581877.070959818</v>
      </c>
      <c r="S18" s="17"/>
      <c r="T18" s="17"/>
      <c r="U18" s="18"/>
      <c r="V18" s="17"/>
      <c r="W18" s="18"/>
    </row>
    <row r="19" spans="1:23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3339043.0045247991</v>
      </c>
      <c r="I19" s="5">
        <v>0</v>
      </c>
      <c r="J19" s="5">
        <v>0</v>
      </c>
      <c r="K19" s="5">
        <v>0</v>
      </c>
      <c r="L19" s="5">
        <v>0</v>
      </c>
      <c r="M19" s="5">
        <v>13226525.798721422</v>
      </c>
      <c r="N19" s="6">
        <v>0</v>
      </c>
      <c r="O19" s="6">
        <v>0</v>
      </c>
      <c r="P19" s="6">
        <v>0</v>
      </c>
      <c r="Q19" s="6">
        <v>69713.663871996585</v>
      </c>
      <c r="R19" s="7">
        <f t="shared" si="0"/>
        <v>16635282.467118217</v>
      </c>
      <c r="S19" s="17"/>
      <c r="T19" s="17"/>
      <c r="U19" s="18"/>
      <c r="V19" s="17"/>
      <c r="W19" s="18"/>
    </row>
    <row r="20" spans="1:23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31040980.932126999</v>
      </c>
      <c r="I20" s="5">
        <v>0</v>
      </c>
      <c r="J20" s="5">
        <v>0</v>
      </c>
      <c r="K20" s="5">
        <v>0</v>
      </c>
      <c r="L20" s="5">
        <v>0</v>
      </c>
      <c r="M20" s="5">
        <v>117416886.79899606</v>
      </c>
      <c r="N20" s="6">
        <v>0</v>
      </c>
      <c r="O20" s="6">
        <v>0</v>
      </c>
      <c r="P20" s="6">
        <v>0</v>
      </c>
      <c r="Q20" s="6">
        <v>1175970.344522632</v>
      </c>
      <c r="R20" s="7">
        <f t="shared" si="0"/>
        <v>149633838.07564569</v>
      </c>
      <c r="S20" s="17"/>
      <c r="T20" s="17"/>
      <c r="U20" s="18"/>
      <c r="V20" s="17"/>
      <c r="W20" s="18"/>
    </row>
    <row r="21" spans="1:23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4209819.6923076995</v>
      </c>
      <c r="I21" s="5">
        <v>0</v>
      </c>
      <c r="J21" s="5">
        <v>0</v>
      </c>
      <c r="K21" s="5">
        <v>0</v>
      </c>
      <c r="L21" s="5">
        <v>0</v>
      </c>
      <c r="M21" s="5">
        <v>26625785.995684762</v>
      </c>
      <c r="N21" s="6">
        <v>0</v>
      </c>
      <c r="O21" s="6">
        <v>0</v>
      </c>
      <c r="P21" s="6">
        <v>0</v>
      </c>
      <c r="Q21" s="6">
        <v>204549.73547736788</v>
      </c>
      <c r="R21" s="7">
        <f t="shared" si="0"/>
        <v>31040155.42346983</v>
      </c>
      <c r="S21" s="17"/>
      <c r="T21" s="17"/>
      <c r="U21" s="18"/>
      <c r="V21" s="17"/>
      <c r="W21" s="18"/>
    </row>
    <row r="22" spans="1:23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3245392.7149321996</v>
      </c>
      <c r="I22" s="5">
        <v>0</v>
      </c>
      <c r="J22" s="5">
        <v>0</v>
      </c>
      <c r="K22" s="5">
        <v>0</v>
      </c>
      <c r="L22" s="5">
        <v>0</v>
      </c>
      <c r="M22" s="5">
        <v>9956170.6364945602</v>
      </c>
      <c r="N22" s="6">
        <v>0</v>
      </c>
      <c r="O22" s="6">
        <v>0</v>
      </c>
      <c r="P22" s="6">
        <v>0</v>
      </c>
      <c r="Q22" s="6">
        <v>156227.87335768505</v>
      </c>
      <c r="R22" s="7">
        <f t="shared" si="0"/>
        <v>13357791.224784445</v>
      </c>
      <c r="S22" s="17"/>
      <c r="T22" s="17"/>
      <c r="U22" s="18"/>
      <c r="V22" s="17"/>
      <c r="W22" s="18"/>
    </row>
    <row r="23" spans="1:23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698797.54751131963</v>
      </c>
      <c r="I23" s="5">
        <v>0</v>
      </c>
      <c r="J23" s="5">
        <v>0</v>
      </c>
      <c r="K23" s="5">
        <v>0</v>
      </c>
      <c r="L23" s="5">
        <v>0</v>
      </c>
      <c r="M23" s="5">
        <v>10725210.617578242</v>
      </c>
      <c r="N23" s="6">
        <v>0</v>
      </c>
      <c r="O23" s="6">
        <v>0</v>
      </c>
      <c r="P23" s="6">
        <v>0</v>
      </c>
      <c r="Q23" s="6">
        <v>135347.82968700494</v>
      </c>
      <c r="R23" s="7">
        <f t="shared" si="0"/>
        <v>11559355.994776567</v>
      </c>
      <c r="S23" s="17"/>
      <c r="T23" s="17"/>
      <c r="U23" s="18"/>
      <c r="V23" s="17"/>
      <c r="W23" s="18"/>
    </row>
    <row r="24" spans="1:23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13353689.239818998</v>
      </c>
      <c r="I24" s="5">
        <v>0</v>
      </c>
      <c r="J24" s="5">
        <v>0</v>
      </c>
      <c r="K24" s="5">
        <v>0</v>
      </c>
      <c r="L24" s="5">
        <v>0</v>
      </c>
      <c r="M24" s="5">
        <v>43103305.705733776</v>
      </c>
      <c r="N24" s="6">
        <v>0</v>
      </c>
      <c r="O24" s="6">
        <v>0</v>
      </c>
      <c r="P24" s="6">
        <v>0</v>
      </c>
      <c r="Q24" s="6">
        <v>174171.05935382721</v>
      </c>
      <c r="R24" s="7">
        <f t="shared" si="0"/>
        <v>56631166.004906602</v>
      </c>
      <c r="S24" s="17"/>
      <c r="T24" s="17"/>
      <c r="U24" s="18"/>
      <c r="V24" s="17"/>
      <c r="W24" s="18"/>
    </row>
    <row r="25" spans="1:23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15202173.701357</v>
      </c>
      <c r="I25" s="5">
        <v>0</v>
      </c>
      <c r="J25" s="5">
        <v>0</v>
      </c>
      <c r="K25" s="5">
        <v>0</v>
      </c>
      <c r="L25" s="5">
        <v>0</v>
      </c>
      <c r="M25" s="5">
        <v>42640083.492013611</v>
      </c>
      <c r="N25" s="6">
        <v>0</v>
      </c>
      <c r="O25" s="6">
        <v>0</v>
      </c>
      <c r="P25" s="6">
        <v>0</v>
      </c>
      <c r="Q25" s="6">
        <v>281190.37300333061</v>
      </c>
      <c r="R25" s="7">
        <f t="shared" si="0"/>
        <v>58123447.566373944</v>
      </c>
      <c r="S25" s="17"/>
      <c r="T25" s="17"/>
      <c r="U25" s="18"/>
      <c r="V25" s="17"/>
      <c r="W25" s="18"/>
    </row>
    <row r="26" spans="1:23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6584789.2126695998</v>
      </c>
      <c r="I26" s="5">
        <v>0</v>
      </c>
      <c r="J26" s="5">
        <v>0</v>
      </c>
      <c r="K26" s="5">
        <v>0</v>
      </c>
      <c r="L26" s="5">
        <v>0</v>
      </c>
      <c r="M26" s="5">
        <v>23708783.821363647</v>
      </c>
      <c r="N26" s="6">
        <v>0</v>
      </c>
      <c r="O26" s="6">
        <v>0</v>
      </c>
      <c r="P26" s="6">
        <v>0</v>
      </c>
      <c r="Q26" s="6">
        <v>224365.90459815206</v>
      </c>
      <c r="R26" s="7">
        <f t="shared" si="0"/>
        <v>30517938.938631397</v>
      </c>
      <c r="S26" s="17"/>
      <c r="T26" s="17"/>
      <c r="U26" s="18"/>
      <c r="V26" s="17"/>
      <c r="W26" s="18"/>
    </row>
    <row r="27" spans="1:23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183579581.99094999</v>
      </c>
      <c r="I27" s="5">
        <v>0</v>
      </c>
      <c r="J27" s="5">
        <v>0</v>
      </c>
      <c r="K27" s="5">
        <v>0</v>
      </c>
      <c r="L27" s="5">
        <v>0</v>
      </c>
      <c r="M27" s="5">
        <v>711864256.26885688</v>
      </c>
      <c r="N27" s="6">
        <v>0</v>
      </c>
      <c r="O27" s="6">
        <v>0</v>
      </c>
      <c r="P27" s="6">
        <v>0</v>
      </c>
      <c r="Q27" s="6">
        <v>5521579.9199999999</v>
      </c>
      <c r="R27" s="7">
        <f t="shared" si="0"/>
        <v>900965418.17980683</v>
      </c>
      <c r="S27" s="17"/>
      <c r="T27" s="17"/>
      <c r="U27" s="18"/>
      <c r="V27" s="17"/>
      <c r="W27" s="18"/>
    </row>
    <row r="28" spans="1:23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8674250.3800904974</v>
      </c>
      <c r="I28" s="5">
        <v>0</v>
      </c>
      <c r="J28" s="5">
        <v>0</v>
      </c>
      <c r="K28" s="5">
        <v>0</v>
      </c>
      <c r="L28" s="5">
        <v>0</v>
      </c>
      <c r="M28" s="5">
        <v>24332331.482823819</v>
      </c>
      <c r="N28" s="6">
        <v>0</v>
      </c>
      <c r="O28" s="6">
        <v>0</v>
      </c>
      <c r="P28" s="6">
        <v>0</v>
      </c>
      <c r="Q28" s="6">
        <v>205854.71980546866</v>
      </c>
      <c r="R28" s="7">
        <f t="shared" si="0"/>
        <v>33212436.582719784</v>
      </c>
      <c r="S28" s="17"/>
      <c r="T28" s="17"/>
      <c r="U28" s="18"/>
      <c r="V28" s="17"/>
      <c r="W28" s="18"/>
    </row>
    <row r="29" spans="1:23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17464428.914027005</v>
      </c>
      <c r="I29" s="5">
        <v>0</v>
      </c>
      <c r="J29" s="5">
        <v>0</v>
      </c>
      <c r="K29" s="5">
        <v>0</v>
      </c>
      <c r="L29" s="5">
        <v>0</v>
      </c>
      <c r="M29" s="5">
        <v>49539361.47618483</v>
      </c>
      <c r="N29" s="6">
        <v>0</v>
      </c>
      <c r="O29" s="6">
        <v>0</v>
      </c>
      <c r="P29" s="6">
        <v>0</v>
      </c>
      <c r="Q29" s="6">
        <v>470810.10019453132</v>
      </c>
      <c r="R29" s="7">
        <f t="shared" si="0"/>
        <v>67474600.490406364</v>
      </c>
      <c r="S29" s="17"/>
      <c r="T29" s="17"/>
      <c r="U29" s="18"/>
      <c r="V29" s="17"/>
      <c r="W29" s="18"/>
    </row>
    <row r="30" spans="1:23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36193338.959276006</v>
      </c>
      <c r="I30" s="5">
        <v>0</v>
      </c>
      <c r="J30" s="5">
        <v>0</v>
      </c>
      <c r="K30" s="5">
        <v>0</v>
      </c>
      <c r="L30" s="5">
        <v>0</v>
      </c>
      <c r="M30" s="5">
        <v>105532335.30801214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142463674.26728815</v>
      </c>
      <c r="S30" s="17"/>
      <c r="T30" s="17"/>
      <c r="U30" s="18"/>
      <c r="V30" s="17"/>
      <c r="W30" s="18"/>
    </row>
    <row r="31" spans="1:23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14526844.235293999</v>
      </c>
      <c r="I31" s="5">
        <v>0</v>
      </c>
      <c r="J31" s="5">
        <v>0</v>
      </c>
      <c r="K31" s="5">
        <v>0</v>
      </c>
      <c r="L31" s="5">
        <v>0</v>
      </c>
      <c r="M31" s="5">
        <v>51703255.376007326</v>
      </c>
      <c r="N31" s="6">
        <v>0</v>
      </c>
      <c r="O31" s="6">
        <v>0</v>
      </c>
      <c r="P31" s="6">
        <v>0</v>
      </c>
      <c r="Q31" s="6">
        <v>597769.52715182735</v>
      </c>
      <c r="R31" s="7">
        <f t="shared" si="0"/>
        <v>66827869.138453156</v>
      </c>
      <c r="S31" s="17"/>
      <c r="T31" s="17"/>
      <c r="U31" s="18"/>
      <c r="V31" s="17"/>
      <c r="W31" s="18"/>
    </row>
    <row r="32" spans="1:23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16765970.452489004</v>
      </c>
      <c r="I32" s="5">
        <v>0</v>
      </c>
      <c r="J32" s="5">
        <v>0</v>
      </c>
      <c r="K32" s="5">
        <v>0</v>
      </c>
      <c r="L32" s="5">
        <v>0</v>
      </c>
      <c r="M32" s="5">
        <v>85618481.018838018</v>
      </c>
      <c r="N32" s="6">
        <v>0</v>
      </c>
      <c r="O32" s="6">
        <v>0</v>
      </c>
      <c r="P32" s="6">
        <v>0</v>
      </c>
      <c r="Q32" s="6">
        <v>318711.34403041005</v>
      </c>
      <c r="R32" s="7">
        <f t="shared" si="0"/>
        <v>102703162.81535743</v>
      </c>
      <c r="S32" s="17"/>
      <c r="T32" s="17"/>
      <c r="U32" s="18"/>
      <c r="V32" s="17"/>
      <c r="W32" s="18"/>
    </row>
    <row r="33" spans="1:23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14891683.058822997</v>
      </c>
      <c r="I33" s="5">
        <v>0</v>
      </c>
      <c r="J33" s="5">
        <v>0</v>
      </c>
      <c r="K33" s="5">
        <v>0</v>
      </c>
      <c r="L33" s="5">
        <v>0</v>
      </c>
      <c r="M33" s="5">
        <v>58048038.586538948</v>
      </c>
      <c r="N33" s="6">
        <v>0</v>
      </c>
      <c r="O33" s="6">
        <v>0</v>
      </c>
      <c r="P33" s="6">
        <v>0</v>
      </c>
      <c r="Q33" s="6">
        <v>336501.2640802422</v>
      </c>
      <c r="R33" s="7">
        <f t="shared" si="0"/>
        <v>73276222.909442186</v>
      </c>
      <c r="S33" s="17"/>
      <c r="T33" s="17"/>
      <c r="U33" s="18"/>
      <c r="V33" s="17"/>
      <c r="W33" s="18"/>
    </row>
    <row r="34" spans="1:23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8951744.1176469997</v>
      </c>
      <c r="I34" s="5">
        <v>0</v>
      </c>
      <c r="J34" s="5">
        <v>0</v>
      </c>
      <c r="K34" s="5">
        <v>0</v>
      </c>
      <c r="L34" s="5">
        <v>0</v>
      </c>
      <c r="M34" s="5">
        <v>33693902.580115274</v>
      </c>
      <c r="N34" s="6">
        <v>0</v>
      </c>
      <c r="O34" s="6">
        <v>0</v>
      </c>
      <c r="P34" s="6">
        <v>0</v>
      </c>
      <c r="Q34" s="6">
        <v>340977.50861464936</v>
      </c>
      <c r="R34" s="7">
        <f t="shared" si="0"/>
        <v>42986624.206376925</v>
      </c>
      <c r="S34" s="17"/>
      <c r="T34" s="17"/>
      <c r="U34" s="18"/>
      <c r="V34" s="17"/>
      <c r="W34" s="18"/>
    </row>
    <row r="35" spans="1:23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15182978.226244003</v>
      </c>
      <c r="I35" s="5">
        <v>0</v>
      </c>
      <c r="J35" s="5">
        <v>0</v>
      </c>
      <c r="K35" s="5">
        <v>0</v>
      </c>
      <c r="L35" s="5">
        <v>0</v>
      </c>
      <c r="M35" s="5">
        <v>58699970.152933031</v>
      </c>
      <c r="N35" s="6">
        <v>0</v>
      </c>
      <c r="O35" s="6">
        <v>0</v>
      </c>
      <c r="P35" s="6">
        <v>0</v>
      </c>
      <c r="Q35" s="6">
        <v>312919.20527350897</v>
      </c>
      <c r="R35" s="7">
        <f t="shared" si="0"/>
        <v>74195867.584450543</v>
      </c>
      <c r="S35" s="17"/>
      <c r="T35" s="17"/>
      <c r="U35" s="18"/>
      <c r="V35" s="17"/>
      <c r="W35" s="18"/>
    </row>
    <row r="36" spans="1:23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11089684.009050004</v>
      </c>
      <c r="I36" s="5">
        <v>0</v>
      </c>
      <c r="J36" s="5">
        <v>0</v>
      </c>
      <c r="K36" s="5">
        <v>0</v>
      </c>
      <c r="L36" s="5">
        <v>0</v>
      </c>
      <c r="M36" s="5">
        <v>36769212.162855491</v>
      </c>
      <c r="N36" s="6">
        <v>0</v>
      </c>
      <c r="O36" s="6">
        <v>0</v>
      </c>
      <c r="P36" s="6">
        <v>0</v>
      </c>
      <c r="Q36" s="6">
        <v>285426.05315288377</v>
      </c>
      <c r="R36" s="7">
        <f t="shared" si="0"/>
        <v>48144322.225058377</v>
      </c>
      <c r="S36" s="17"/>
      <c r="T36" s="17"/>
      <c r="U36" s="18"/>
      <c r="V36" s="17"/>
      <c r="W36" s="18"/>
    </row>
    <row r="37" spans="1:23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3070477.5837104991</v>
      </c>
      <c r="I37" s="5">
        <v>0</v>
      </c>
      <c r="J37" s="5">
        <v>0</v>
      </c>
      <c r="K37" s="5">
        <v>0</v>
      </c>
      <c r="L37" s="5">
        <v>0</v>
      </c>
      <c r="M37" s="5">
        <v>11825372.928551689</v>
      </c>
      <c r="N37" s="6">
        <v>0</v>
      </c>
      <c r="O37" s="6">
        <v>0</v>
      </c>
      <c r="P37" s="6">
        <v>0</v>
      </c>
      <c r="Q37" s="6">
        <v>254609.00071815282</v>
      </c>
      <c r="R37" s="7">
        <f t="shared" si="0"/>
        <v>15150459.51298034</v>
      </c>
      <c r="S37" s="17"/>
      <c r="T37" s="17"/>
      <c r="U37" s="18"/>
      <c r="V37" s="17"/>
      <c r="W37" s="18"/>
    </row>
    <row r="38" spans="1:23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8510086.8506788015</v>
      </c>
      <c r="I38" s="5">
        <v>0</v>
      </c>
      <c r="J38" s="5">
        <v>0</v>
      </c>
      <c r="K38" s="5">
        <v>0</v>
      </c>
      <c r="L38" s="5">
        <v>0</v>
      </c>
      <c r="M38" s="5">
        <v>35799870.932846978</v>
      </c>
      <c r="N38" s="6">
        <v>0</v>
      </c>
      <c r="O38" s="6">
        <v>0</v>
      </c>
      <c r="P38" s="6">
        <v>0</v>
      </c>
      <c r="Q38" s="6">
        <v>239032.95697832579</v>
      </c>
      <c r="R38" s="7">
        <f t="shared" si="0"/>
        <v>44548990.740504108</v>
      </c>
      <c r="S38" s="17"/>
      <c r="T38" s="17"/>
      <c r="U38" s="18"/>
      <c r="V38" s="17"/>
      <c r="W38" s="18"/>
    </row>
    <row r="39" spans="1:23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81874595.601809978</v>
      </c>
      <c r="I39" s="5">
        <v>0</v>
      </c>
      <c r="J39" s="5">
        <v>0</v>
      </c>
      <c r="K39" s="5">
        <v>0</v>
      </c>
      <c r="L39" s="5">
        <v>0</v>
      </c>
      <c r="M39" s="5">
        <v>349135562.08238322</v>
      </c>
      <c r="N39" s="6">
        <v>0</v>
      </c>
      <c r="O39" s="6">
        <v>0</v>
      </c>
      <c r="P39" s="6">
        <v>0</v>
      </c>
      <c r="Q39" s="6">
        <v>2159838.36</v>
      </c>
      <c r="R39" s="7">
        <f t="shared" si="0"/>
        <v>433169996.04419321</v>
      </c>
      <c r="S39" s="17"/>
      <c r="T39" s="17"/>
      <c r="U39" s="18"/>
      <c r="V39" s="17"/>
      <c r="W39" s="18"/>
    </row>
    <row r="40" spans="1:23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2389770.4434388988</v>
      </c>
      <c r="I40" s="5">
        <v>0</v>
      </c>
      <c r="J40" s="5">
        <v>0</v>
      </c>
      <c r="K40" s="5">
        <v>0</v>
      </c>
      <c r="L40" s="5">
        <v>0</v>
      </c>
      <c r="M40" s="5">
        <v>28495148.737929616</v>
      </c>
      <c r="N40" s="6">
        <v>0</v>
      </c>
      <c r="O40" s="6">
        <v>0</v>
      </c>
      <c r="P40" s="6">
        <v>0</v>
      </c>
      <c r="Q40" s="6">
        <v>284243.22000000003</v>
      </c>
      <c r="R40" s="7">
        <f t="shared" si="0"/>
        <v>31169162.401368514</v>
      </c>
      <c r="S40" s="17"/>
      <c r="T40" s="17"/>
      <c r="U40" s="18"/>
      <c r="V40" s="17"/>
      <c r="W40" s="18"/>
    </row>
    <row r="41" spans="1:23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43102565.619909018</v>
      </c>
      <c r="I41" s="5">
        <v>0</v>
      </c>
      <c r="J41" s="5">
        <v>0</v>
      </c>
      <c r="K41" s="5">
        <v>0</v>
      </c>
      <c r="L41" s="5">
        <v>0</v>
      </c>
      <c r="M41" s="5">
        <v>146368391.23551995</v>
      </c>
      <c r="N41" s="6">
        <v>0</v>
      </c>
      <c r="O41" s="6">
        <v>0</v>
      </c>
      <c r="P41" s="6">
        <v>0</v>
      </c>
      <c r="Q41" s="6">
        <v>966522.24000000011</v>
      </c>
      <c r="R41" s="7">
        <f t="shared" si="0"/>
        <v>190437479.09542897</v>
      </c>
      <c r="S41" s="17"/>
      <c r="T41" s="17"/>
      <c r="U41" s="18"/>
      <c r="V41" s="17"/>
      <c r="W41" s="18"/>
    </row>
    <row r="42" spans="1:23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128719360.40724003</v>
      </c>
      <c r="I42" s="5">
        <v>0</v>
      </c>
      <c r="J42" s="5">
        <v>0</v>
      </c>
      <c r="K42" s="5">
        <v>0</v>
      </c>
      <c r="L42" s="5">
        <v>0</v>
      </c>
      <c r="M42" s="5">
        <v>315398961.99796993</v>
      </c>
      <c r="N42" s="6">
        <v>0</v>
      </c>
      <c r="O42" s="6">
        <v>0</v>
      </c>
      <c r="P42" s="6">
        <v>0</v>
      </c>
      <c r="Q42" s="6">
        <v>2149555.86</v>
      </c>
      <c r="R42" s="7">
        <f t="shared" si="0"/>
        <v>446267878.26520997</v>
      </c>
      <c r="S42" s="17"/>
      <c r="T42" s="17"/>
      <c r="U42" s="18"/>
      <c r="V42" s="17"/>
      <c r="W42" s="18"/>
    </row>
    <row r="43" spans="1:23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76647529.61085999</v>
      </c>
      <c r="I43" s="5">
        <v>0</v>
      </c>
      <c r="J43" s="5">
        <v>0</v>
      </c>
      <c r="K43" s="5">
        <v>0</v>
      </c>
      <c r="L43" s="5">
        <v>0</v>
      </c>
      <c r="M43" s="5">
        <v>284605343.73478746</v>
      </c>
      <c r="N43" s="6">
        <v>0</v>
      </c>
      <c r="O43" s="6">
        <v>0</v>
      </c>
      <c r="P43" s="6">
        <v>0</v>
      </c>
      <c r="Q43" s="6">
        <v>2237377.3200000003</v>
      </c>
      <c r="R43" s="7">
        <f t="shared" si="0"/>
        <v>363490250.66564745</v>
      </c>
      <c r="S43" s="17"/>
      <c r="T43" s="17"/>
      <c r="U43" s="18"/>
      <c r="V43" s="17"/>
      <c r="W43" s="18"/>
    </row>
    <row r="44" spans="1:23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87910709.556562006</v>
      </c>
      <c r="I44" s="5">
        <v>0</v>
      </c>
      <c r="J44" s="5">
        <v>0</v>
      </c>
      <c r="K44" s="5">
        <v>0</v>
      </c>
      <c r="L44" s="5">
        <v>0</v>
      </c>
      <c r="M44" s="5">
        <v>376936688.77308673</v>
      </c>
      <c r="N44" s="6">
        <v>0</v>
      </c>
      <c r="O44" s="6">
        <v>0</v>
      </c>
      <c r="P44" s="6">
        <v>0</v>
      </c>
      <c r="Q44" s="6">
        <v>3580053.48</v>
      </c>
      <c r="R44" s="7">
        <f t="shared" si="0"/>
        <v>468427451.80964875</v>
      </c>
      <c r="S44" s="17"/>
      <c r="T44" s="17"/>
      <c r="U44" s="18"/>
      <c r="V44" s="17"/>
      <c r="W44" s="18"/>
    </row>
    <row r="45" spans="1:23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61052629.791855991</v>
      </c>
      <c r="I45" s="5">
        <v>0</v>
      </c>
      <c r="J45" s="5">
        <v>0</v>
      </c>
      <c r="K45" s="5">
        <v>0</v>
      </c>
      <c r="L45" s="5">
        <v>0</v>
      </c>
      <c r="M45" s="5">
        <v>228140460.67535859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291335090.46721458</v>
      </c>
      <c r="S45" s="17"/>
      <c r="T45" s="17"/>
      <c r="U45" s="18"/>
      <c r="V45" s="17"/>
      <c r="W45" s="18"/>
    </row>
    <row r="46" spans="1:23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104859114.36198997</v>
      </c>
      <c r="I46" s="5">
        <v>0</v>
      </c>
      <c r="J46" s="5">
        <v>0</v>
      </c>
      <c r="K46" s="5">
        <v>0</v>
      </c>
      <c r="L46" s="5">
        <v>0</v>
      </c>
      <c r="M46" s="5">
        <v>431255023.27530283</v>
      </c>
      <c r="N46" s="6">
        <v>0</v>
      </c>
      <c r="O46" s="6">
        <v>0</v>
      </c>
      <c r="P46" s="6">
        <v>0</v>
      </c>
      <c r="Q46" s="6">
        <v>2729356.2119737724</v>
      </c>
      <c r="R46" s="7">
        <f t="shared" si="0"/>
        <v>538843493.84926653</v>
      </c>
      <c r="S46" s="17"/>
      <c r="T46" s="17"/>
      <c r="U46" s="18"/>
      <c r="V46" s="17"/>
      <c r="W46" s="18"/>
    </row>
    <row r="47" spans="1:23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9508136.3257917985</v>
      </c>
      <c r="I47" s="5">
        <v>0</v>
      </c>
      <c r="J47" s="5">
        <v>0</v>
      </c>
      <c r="K47" s="5">
        <v>0</v>
      </c>
      <c r="L47" s="5">
        <v>0</v>
      </c>
      <c r="M47" s="5">
        <v>34291182.468749516</v>
      </c>
      <c r="N47" s="6">
        <v>0</v>
      </c>
      <c r="O47" s="6">
        <v>0</v>
      </c>
      <c r="P47" s="6">
        <v>0</v>
      </c>
      <c r="Q47" s="6">
        <v>355002.82802622765</v>
      </c>
      <c r="R47" s="7">
        <f t="shared" si="0"/>
        <v>44154321.622567542</v>
      </c>
      <c r="S47" s="17"/>
      <c r="T47" s="17"/>
      <c r="U47" s="18"/>
      <c r="V47" s="17"/>
      <c r="W47" s="18"/>
    </row>
    <row r="48" spans="1:23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201678578.26243997</v>
      </c>
      <c r="I48" s="5">
        <v>0</v>
      </c>
      <c r="J48" s="5">
        <v>0</v>
      </c>
      <c r="K48" s="5">
        <v>0</v>
      </c>
      <c r="L48" s="5">
        <v>0</v>
      </c>
      <c r="M48" s="5">
        <v>1186228979.5933852</v>
      </c>
      <c r="N48" s="6">
        <v>0</v>
      </c>
      <c r="O48" s="6">
        <v>0</v>
      </c>
      <c r="P48" s="6">
        <v>0</v>
      </c>
      <c r="Q48" s="6">
        <v>6892499.7000000002</v>
      </c>
      <c r="R48" s="7">
        <f t="shared" si="0"/>
        <v>1394800057.5558252</v>
      </c>
      <c r="S48" s="17"/>
      <c r="T48" s="17"/>
      <c r="U48" s="18"/>
      <c r="V48" s="17"/>
      <c r="W48" s="18"/>
    </row>
    <row r="49" spans="1:23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13076447.601810001</v>
      </c>
      <c r="I49" s="5">
        <v>0</v>
      </c>
      <c r="J49" s="5">
        <v>0</v>
      </c>
      <c r="K49" s="5">
        <v>0</v>
      </c>
      <c r="L49" s="5">
        <v>0</v>
      </c>
      <c r="M49" s="5">
        <v>44451447.078175075</v>
      </c>
      <c r="N49" s="6">
        <v>0</v>
      </c>
      <c r="O49" s="6">
        <v>0</v>
      </c>
      <c r="P49" s="6">
        <v>0</v>
      </c>
      <c r="Q49" s="6">
        <v>521460</v>
      </c>
      <c r="R49" s="7">
        <f t="shared" si="0"/>
        <v>58049354.679985076</v>
      </c>
      <c r="S49" s="17"/>
      <c r="T49" s="17"/>
      <c r="U49" s="18"/>
      <c r="V49" s="17"/>
      <c r="W49" s="18"/>
    </row>
    <row r="50" spans="1:23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38494518.687783003</v>
      </c>
      <c r="I50" s="5">
        <v>0</v>
      </c>
      <c r="J50" s="5">
        <v>0</v>
      </c>
      <c r="K50" s="5">
        <v>0</v>
      </c>
      <c r="L50" s="5">
        <v>0</v>
      </c>
      <c r="M50" s="5">
        <v>151766066.96968105</v>
      </c>
      <c r="N50" s="6">
        <v>0</v>
      </c>
      <c r="O50" s="6">
        <v>0</v>
      </c>
      <c r="P50" s="6">
        <v>0</v>
      </c>
      <c r="Q50" s="6">
        <v>1252746</v>
      </c>
      <c r="R50" s="7">
        <f t="shared" si="0"/>
        <v>191513331.65746406</v>
      </c>
      <c r="S50" s="17"/>
      <c r="T50" s="17"/>
      <c r="U50" s="18"/>
      <c r="V50" s="17"/>
      <c r="W50" s="18"/>
    </row>
    <row r="51" spans="1:23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22537711.936650991</v>
      </c>
      <c r="I51" s="5">
        <v>0</v>
      </c>
      <c r="J51" s="5">
        <v>0</v>
      </c>
      <c r="K51" s="5">
        <v>0</v>
      </c>
      <c r="L51" s="5">
        <v>0</v>
      </c>
      <c r="M51" s="5">
        <v>71907695.168496907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95147713.105147898</v>
      </c>
      <c r="S51" s="17"/>
      <c r="T51" s="17"/>
      <c r="U51" s="18"/>
      <c r="V51" s="17"/>
      <c r="W51" s="18"/>
    </row>
    <row r="52" spans="1:23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37325018.352941006</v>
      </c>
      <c r="I52" s="5">
        <v>0</v>
      </c>
      <c r="J52" s="5">
        <v>0</v>
      </c>
      <c r="K52" s="5">
        <v>0</v>
      </c>
      <c r="L52" s="5">
        <v>0</v>
      </c>
      <c r="M52" s="5">
        <v>139600126.35988936</v>
      </c>
      <c r="N52" s="6">
        <v>0</v>
      </c>
      <c r="O52" s="6">
        <v>0</v>
      </c>
      <c r="P52" s="6">
        <v>0</v>
      </c>
      <c r="Q52" s="6">
        <v>794381.86509093351</v>
      </c>
      <c r="R52" s="7">
        <f t="shared" si="0"/>
        <v>177719526.5779213</v>
      </c>
      <c r="S52" s="17"/>
      <c r="T52" s="17"/>
      <c r="U52" s="18"/>
      <c r="V52" s="17"/>
      <c r="W52" s="18"/>
    </row>
    <row r="53" spans="1:23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14338451.927602001</v>
      </c>
      <c r="I53" s="5">
        <v>0</v>
      </c>
      <c r="J53" s="5">
        <v>0</v>
      </c>
      <c r="K53" s="5">
        <v>0</v>
      </c>
      <c r="L53" s="5">
        <v>0</v>
      </c>
      <c r="M53" s="5">
        <v>49255462.935703643</v>
      </c>
      <c r="N53" s="6">
        <v>0</v>
      </c>
      <c r="O53" s="6">
        <v>0</v>
      </c>
      <c r="P53" s="6">
        <v>0</v>
      </c>
      <c r="Q53" s="6">
        <v>621756.43490906665</v>
      </c>
      <c r="R53" s="7">
        <f t="shared" si="0"/>
        <v>64215671.298214711</v>
      </c>
      <c r="S53" s="17"/>
      <c r="T53" s="17"/>
      <c r="U53" s="18"/>
      <c r="V53" s="17"/>
      <c r="W53" s="18"/>
    </row>
    <row r="54" spans="1:23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3428882.1628959998</v>
      </c>
      <c r="I54" s="5">
        <v>0</v>
      </c>
      <c r="J54" s="5">
        <v>0</v>
      </c>
      <c r="K54" s="5">
        <v>0</v>
      </c>
      <c r="L54" s="5">
        <v>0</v>
      </c>
      <c r="M54" s="5">
        <v>21318217.034977574</v>
      </c>
      <c r="N54" s="6">
        <v>0</v>
      </c>
      <c r="O54" s="6">
        <v>0</v>
      </c>
      <c r="P54" s="6">
        <v>0</v>
      </c>
      <c r="Q54" s="6">
        <v>263231.37636075745</v>
      </c>
      <c r="R54" s="7">
        <f t="shared" si="0"/>
        <v>25010330.574234333</v>
      </c>
      <c r="S54" s="17"/>
      <c r="T54" s="17"/>
      <c r="U54" s="18"/>
      <c r="V54" s="17"/>
      <c r="W54" s="18"/>
    </row>
    <row r="55" spans="1:23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9921544.7873303071</v>
      </c>
      <c r="I55" s="5">
        <v>0</v>
      </c>
      <c r="J55" s="5">
        <v>0</v>
      </c>
      <c r="K55" s="5">
        <v>0</v>
      </c>
      <c r="L55" s="5">
        <v>0</v>
      </c>
      <c r="M55" s="5">
        <v>71798767.529249549</v>
      </c>
      <c r="N55" s="6">
        <v>0</v>
      </c>
      <c r="O55" s="6">
        <v>0</v>
      </c>
      <c r="P55" s="6">
        <v>0</v>
      </c>
      <c r="Q55" s="6">
        <v>771439.04363924265</v>
      </c>
      <c r="R55" s="7">
        <f t="shared" si="0"/>
        <v>82491751.360219091</v>
      </c>
      <c r="S55" s="17"/>
      <c r="T55" s="17"/>
      <c r="U55" s="18"/>
      <c r="V55" s="17"/>
      <c r="W55" s="18"/>
    </row>
    <row r="56" spans="1:23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30824602.108596995</v>
      </c>
      <c r="I56" s="5">
        <v>0</v>
      </c>
      <c r="J56" s="5">
        <v>0</v>
      </c>
      <c r="K56" s="5">
        <v>0</v>
      </c>
      <c r="L56" s="5">
        <v>0</v>
      </c>
      <c r="M56" s="5">
        <v>109809012.72190703</v>
      </c>
      <c r="N56" s="6">
        <v>0</v>
      </c>
      <c r="O56" s="6">
        <v>0</v>
      </c>
      <c r="P56" s="6">
        <v>0</v>
      </c>
      <c r="Q56" s="6">
        <v>587910.39885097661</v>
      </c>
      <c r="R56" s="7">
        <f t="shared" si="0"/>
        <v>141221525.22935501</v>
      </c>
      <c r="S56" s="17"/>
      <c r="T56" s="17"/>
      <c r="U56" s="18"/>
      <c r="V56" s="17"/>
      <c r="W56" s="18"/>
    </row>
    <row r="57" spans="1:23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42040113.728506982</v>
      </c>
      <c r="I57" s="5">
        <v>0</v>
      </c>
      <c r="J57" s="5">
        <v>0</v>
      </c>
      <c r="K57" s="5">
        <v>0</v>
      </c>
      <c r="L57" s="5">
        <v>0</v>
      </c>
      <c r="M57" s="5">
        <v>168824833.75999618</v>
      </c>
      <c r="N57" s="6">
        <v>0</v>
      </c>
      <c r="O57" s="6">
        <v>0</v>
      </c>
      <c r="P57" s="6">
        <v>0</v>
      </c>
      <c r="Q57" s="6">
        <v>1201035.6867982727</v>
      </c>
      <c r="R57" s="7">
        <f t="shared" si="0"/>
        <v>212065983.17530143</v>
      </c>
      <c r="S57" s="17"/>
      <c r="T57" s="17"/>
      <c r="U57" s="18"/>
      <c r="V57" s="17"/>
      <c r="W57" s="18"/>
    </row>
    <row r="58" spans="1:23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56706010.343892008</v>
      </c>
      <c r="I58" s="5">
        <v>0</v>
      </c>
      <c r="J58" s="5">
        <v>0</v>
      </c>
      <c r="K58" s="5">
        <v>0</v>
      </c>
      <c r="L58" s="5">
        <v>0</v>
      </c>
      <c r="M58" s="5">
        <v>225435162.0225769</v>
      </c>
      <c r="N58" s="6">
        <v>0</v>
      </c>
      <c r="O58" s="6">
        <v>0</v>
      </c>
      <c r="P58" s="6">
        <v>0</v>
      </c>
      <c r="Q58" s="6">
        <v>1134585.9381473437</v>
      </c>
      <c r="R58" s="7">
        <f t="shared" si="0"/>
        <v>283275758.30461627</v>
      </c>
      <c r="S58" s="17"/>
      <c r="T58" s="17"/>
      <c r="U58" s="18"/>
      <c r="V58" s="17"/>
      <c r="W58" s="18"/>
    </row>
    <row r="59" spans="1:23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11268446.171946004</v>
      </c>
      <c r="I59" s="5">
        <v>0</v>
      </c>
      <c r="J59" s="5">
        <v>0</v>
      </c>
      <c r="K59" s="5">
        <v>0</v>
      </c>
      <c r="L59" s="5">
        <v>0</v>
      </c>
      <c r="M59" s="5">
        <v>54996669.591674276</v>
      </c>
      <c r="N59" s="6">
        <v>0</v>
      </c>
      <c r="O59" s="6">
        <v>0</v>
      </c>
      <c r="P59" s="6">
        <v>0</v>
      </c>
      <c r="Q59" s="6">
        <v>515459.84875897539</v>
      </c>
      <c r="R59" s="7">
        <f t="shared" si="0"/>
        <v>66780575.612379253</v>
      </c>
      <c r="S59" s="17"/>
      <c r="T59" s="17"/>
      <c r="U59" s="18"/>
      <c r="V59" s="17"/>
      <c r="W59" s="18"/>
    </row>
    <row r="60" spans="1:23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27082991.294117987</v>
      </c>
      <c r="I60" s="5">
        <v>0</v>
      </c>
      <c r="J60" s="5">
        <v>0</v>
      </c>
      <c r="K60" s="5">
        <v>0</v>
      </c>
      <c r="L60" s="5">
        <v>0</v>
      </c>
      <c r="M60" s="5">
        <v>105984604.81846245</v>
      </c>
      <c r="N60" s="6">
        <v>0</v>
      </c>
      <c r="O60" s="6">
        <v>0</v>
      </c>
      <c r="P60" s="6">
        <v>0</v>
      </c>
      <c r="Q60" s="6">
        <v>986900.49431438278</v>
      </c>
      <c r="R60" s="7">
        <f t="shared" si="0"/>
        <v>134054496.60689482</v>
      </c>
      <c r="S60" s="17"/>
      <c r="T60" s="17"/>
      <c r="U60" s="18"/>
      <c r="V60" s="17"/>
      <c r="W60" s="18"/>
    </row>
    <row r="61" spans="1:23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6903549.9366516024</v>
      </c>
      <c r="I61" s="5">
        <v>0</v>
      </c>
      <c r="J61" s="5">
        <v>0</v>
      </c>
      <c r="K61" s="5">
        <v>0</v>
      </c>
      <c r="L61" s="5">
        <v>0</v>
      </c>
      <c r="M61" s="5">
        <v>28218771.085095577</v>
      </c>
      <c r="N61" s="6">
        <v>0</v>
      </c>
      <c r="O61" s="6">
        <v>0</v>
      </c>
      <c r="P61" s="6">
        <v>0</v>
      </c>
      <c r="Q61" s="6">
        <v>240455.35313004939</v>
      </c>
      <c r="R61" s="7">
        <f t="shared" si="0"/>
        <v>35362776.374877229</v>
      </c>
      <c r="S61" s="17"/>
      <c r="T61" s="17"/>
      <c r="U61" s="18"/>
      <c r="V61" s="17"/>
      <c r="W61" s="18"/>
    </row>
    <row r="62" spans="1:23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48357036.036199003</v>
      </c>
      <c r="I62" s="5">
        <v>0</v>
      </c>
      <c r="J62" s="5">
        <v>0</v>
      </c>
      <c r="K62" s="5">
        <v>0</v>
      </c>
      <c r="L62" s="5">
        <v>0</v>
      </c>
      <c r="M62" s="5">
        <v>209868786.44984275</v>
      </c>
      <c r="N62" s="6">
        <v>0</v>
      </c>
      <c r="O62" s="6">
        <v>0</v>
      </c>
      <c r="P62" s="6">
        <v>0</v>
      </c>
      <c r="Q62" s="6">
        <v>1307817.1409328263</v>
      </c>
      <c r="R62" s="7">
        <f t="shared" si="0"/>
        <v>259533639.62697458</v>
      </c>
      <c r="S62" s="17"/>
      <c r="T62" s="17"/>
      <c r="U62" s="18"/>
      <c r="V62" s="17"/>
      <c r="W62" s="18"/>
    </row>
    <row r="63" spans="1:23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42506149.927601993</v>
      </c>
      <c r="I63" s="5">
        <v>0</v>
      </c>
      <c r="J63" s="5">
        <v>0</v>
      </c>
      <c r="K63" s="5">
        <v>0</v>
      </c>
      <c r="L63" s="5">
        <v>0</v>
      </c>
      <c r="M63" s="5">
        <v>148308241.83150852</v>
      </c>
      <c r="N63" s="6">
        <v>0</v>
      </c>
      <c r="O63" s="6">
        <v>0</v>
      </c>
      <c r="P63" s="6">
        <v>0</v>
      </c>
      <c r="Q63" s="6">
        <v>1378434.9234053518</v>
      </c>
      <c r="R63" s="7">
        <f t="shared" si="0"/>
        <v>192192826.68251586</v>
      </c>
      <c r="S63" s="17"/>
      <c r="T63" s="17"/>
      <c r="U63" s="18"/>
      <c r="V63" s="17"/>
      <c r="W63" s="18"/>
    </row>
    <row r="64" spans="1:23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48920889.701357007</v>
      </c>
      <c r="I64" s="5">
        <v>0</v>
      </c>
      <c r="J64" s="5">
        <v>0</v>
      </c>
      <c r="K64" s="5">
        <v>0</v>
      </c>
      <c r="L64" s="5">
        <v>0</v>
      </c>
      <c r="M64" s="5">
        <v>189537980.86731008</v>
      </c>
      <c r="N64" s="6">
        <v>0</v>
      </c>
      <c r="O64" s="6">
        <v>0</v>
      </c>
      <c r="P64" s="6">
        <v>0</v>
      </c>
      <c r="Q64" s="6">
        <v>1427827.05370554</v>
      </c>
      <c r="R64" s="7">
        <f t="shared" si="0"/>
        <v>239886697.62237263</v>
      </c>
      <c r="S64" s="17"/>
      <c r="T64" s="17"/>
      <c r="U64" s="18"/>
      <c r="V64" s="17"/>
      <c r="W64" s="18"/>
    </row>
    <row r="65" spans="1:23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36818073.638008982</v>
      </c>
      <c r="I65" s="5">
        <v>0</v>
      </c>
      <c r="J65" s="5">
        <v>0</v>
      </c>
      <c r="K65" s="5">
        <v>0</v>
      </c>
      <c r="L65" s="5">
        <v>0</v>
      </c>
      <c r="M65" s="5">
        <v>152614268.43980387</v>
      </c>
      <c r="N65" s="6">
        <v>0</v>
      </c>
      <c r="O65" s="6">
        <v>0</v>
      </c>
      <c r="P65" s="6">
        <v>0</v>
      </c>
      <c r="Q65" s="6">
        <v>1189769.0153310096</v>
      </c>
      <c r="R65" s="7">
        <f t="shared" si="0"/>
        <v>190622111.09314385</v>
      </c>
      <c r="S65" s="17"/>
      <c r="T65" s="17"/>
      <c r="U65" s="18"/>
      <c r="V65" s="17"/>
      <c r="W65" s="18"/>
    </row>
    <row r="66" spans="1:23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31842447.972851008</v>
      </c>
      <c r="I66" s="5">
        <v>0</v>
      </c>
      <c r="J66" s="5">
        <v>0</v>
      </c>
      <c r="K66" s="5">
        <v>0</v>
      </c>
      <c r="L66" s="5">
        <v>0</v>
      </c>
      <c r="M66" s="5">
        <v>130762426.00986379</v>
      </c>
      <c r="N66" s="6">
        <v>0</v>
      </c>
      <c r="O66" s="6">
        <v>0</v>
      </c>
      <c r="P66" s="6">
        <v>0</v>
      </c>
      <c r="Q66" s="6">
        <v>1066693.7076712728</v>
      </c>
      <c r="R66" s="7">
        <f t="shared" si="0"/>
        <v>163671567.69038609</v>
      </c>
      <c r="S66" s="17"/>
      <c r="T66" s="17"/>
      <c r="U66" s="18"/>
      <c r="V66" s="17"/>
      <c r="W66" s="18"/>
    </row>
    <row r="67" spans="1:23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20459563.936652005</v>
      </c>
      <c r="I67" s="5">
        <v>0</v>
      </c>
      <c r="J67" s="5">
        <v>0</v>
      </c>
      <c r="K67" s="5">
        <v>0</v>
      </c>
      <c r="L67" s="5">
        <v>0</v>
      </c>
      <c r="M67" s="5">
        <v>83936081.994400114</v>
      </c>
      <c r="N67" s="6">
        <v>0</v>
      </c>
      <c r="O67" s="6">
        <v>0</v>
      </c>
      <c r="P67" s="6">
        <v>0</v>
      </c>
      <c r="Q67" s="6">
        <v>652161.68667294609</v>
      </c>
      <c r="R67" s="7">
        <f t="shared" si="0"/>
        <v>105047807.61772506</v>
      </c>
      <c r="S67" s="17"/>
      <c r="T67" s="17"/>
      <c r="U67" s="18"/>
      <c r="V67" s="17"/>
      <c r="W67" s="18"/>
    </row>
    <row r="68" spans="1:23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23927552.570136011</v>
      </c>
      <c r="I68" s="5">
        <v>0</v>
      </c>
      <c r="J68" s="5">
        <v>0</v>
      </c>
      <c r="K68" s="5">
        <v>0</v>
      </c>
      <c r="L68" s="5">
        <v>0</v>
      </c>
      <c r="M68" s="5">
        <v>113677206.01800203</v>
      </c>
      <c r="N68" s="6">
        <v>0</v>
      </c>
      <c r="O68" s="6">
        <v>0</v>
      </c>
      <c r="P68" s="6">
        <v>0</v>
      </c>
      <c r="Q68" s="6">
        <v>855057.31228105398</v>
      </c>
      <c r="R68" s="7">
        <f t="shared" si="0"/>
        <v>138459815.90041909</v>
      </c>
      <c r="S68" s="17"/>
      <c r="T68" s="17"/>
      <c r="U68" s="18"/>
      <c r="V68" s="17"/>
      <c r="W68" s="18"/>
    </row>
    <row r="69" spans="1:23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26051348.868778005</v>
      </c>
      <c r="I69" s="5">
        <v>0</v>
      </c>
      <c r="J69" s="5">
        <v>0</v>
      </c>
      <c r="K69" s="5">
        <v>0</v>
      </c>
      <c r="L69" s="5">
        <v>0</v>
      </c>
      <c r="M69" s="5">
        <v>107223609.37096389</v>
      </c>
      <c r="N69" s="6">
        <v>0</v>
      </c>
      <c r="O69" s="6">
        <v>0</v>
      </c>
      <c r="P69" s="6">
        <v>0</v>
      </c>
      <c r="Q69" s="6">
        <v>834947.28</v>
      </c>
      <c r="R69" s="7">
        <f t="shared" si="0"/>
        <v>134109905.51974189</v>
      </c>
      <c r="S69" s="17"/>
      <c r="T69" s="17"/>
      <c r="U69" s="18"/>
      <c r="V69" s="17"/>
      <c r="W69" s="18"/>
    </row>
    <row r="70" spans="1:23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27897569.837103993</v>
      </c>
      <c r="I70" s="5">
        <v>0</v>
      </c>
      <c r="J70" s="5">
        <v>0</v>
      </c>
      <c r="K70" s="5">
        <v>0</v>
      </c>
      <c r="L70" s="5">
        <v>0</v>
      </c>
      <c r="M70" s="5">
        <v>90091955.560659319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118529525.39776331</v>
      </c>
      <c r="S70" s="17"/>
      <c r="T70" s="17"/>
      <c r="U70" s="18"/>
      <c r="V70" s="17"/>
      <c r="W70" s="18"/>
    </row>
    <row r="71" spans="1:23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129864268.47964001</v>
      </c>
      <c r="I71" s="5">
        <v>0</v>
      </c>
      <c r="J71" s="5">
        <v>0</v>
      </c>
      <c r="K71" s="5">
        <v>0</v>
      </c>
      <c r="L71" s="5">
        <v>0</v>
      </c>
      <c r="M71" s="5">
        <v>446583997.96315765</v>
      </c>
      <c r="N71" s="6">
        <v>0</v>
      </c>
      <c r="O71" s="6">
        <v>0</v>
      </c>
      <c r="P71" s="6">
        <v>0</v>
      </c>
      <c r="Q71" s="6">
        <v>4112684.4600000004</v>
      </c>
      <c r="R71" s="7">
        <f t="shared" si="0"/>
        <v>580560950.9027977</v>
      </c>
      <c r="S71" s="17"/>
      <c r="T71" s="17"/>
      <c r="U71" s="18"/>
      <c r="V71" s="17"/>
      <c r="W71" s="18"/>
    </row>
    <row r="72" spans="1:23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127659261.33032006</v>
      </c>
      <c r="I72" s="5">
        <v>0</v>
      </c>
      <c r="J72" s="5">
        <v>0</v>
      </c>
      <c r="K72" s="5">
        <v>0</v>
      </c>
      <c r="L72" s="5">
        <v>0</v>
      </c>
      <c r="M72" s="5">
        <v>498956102.30642813</v>
      </c>
      <c r="N72" s="6">
        <v>0</v>
      </c>
      <c r="O72" s="6">
        <v>0</v>
      </c>
      <c r="P72" s="6">
        <v>0</v>
      </c>
      <c r="Q72" s="6">
        <v>3526284.96</v>
      </c>
      <c r="R72" s="7">
        <f t="shared" ref="R72:R135" si="1">+SUM(G72:Q72)</f>
        <v>630141648.59674823</v>
      </c>
      <c r="S72" s="17"/>
      <c r="T72" s="17"/>
      <c r="U72" s="18"/>
      <c r="V72" s="17"/>
      <c r="W72" s="18"/>
    </row>
    <row r="73" spans="1:23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97519842.805429995</v>
      </c>
      <c r="I73" s="5">
        <v>0</v>
      </c>
      <c r="J73" s="5">
        <v>0</v>
      </c>
      <c r="K73" s="5">
        <v>0</v>
      </c>
      <c r="L73" s="5">
        <v>0</v>
      </c>
      <c r="M73" s="5">
        <v>515951261.24998087</v>
      </c>
      <c r="N73" s="6">
        <v>0</v>
      </c>
      <c r="O73" s="6">
        <v>0</v>
      </c>
      <c r="P73" s="6">
        <v>0</v>
      </c>
      <c r="Q73" s="6">
        <v>2294856.36</v>
      </c>
      <c r="R73" s="7">
        <f t="shared" si="1"/>
        <v>615765960.41541088</v>
      </c>
      <c r="S73" s="17"/>
      <c r="T73" s="17"/>
      <c r="U73" s="18"/>
      <c r="V73" s="17"/>
      <c r="W73" s="18"/>
    </row>
    <row r="74" spans="1:23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405376494.03620005</v>
      </c>
      <c r="I74" s="5">
        <v>0</v>
      </c>
      <c r="J74" s="5">
        <v>0</v>
      </c>
      <c r="K74" s="5">
        <v>0</v>
      </c>
      <c r="L74" s="5">
        <v>0</v>
      </c>
      <c r="M74" s="5">
        <v>1240489035.5460699</v>
      </c>
      <c r="N74" s="6">
        <v>0</v>
      </c>
      <c r="O74" s="6">
        <v>0</v>
      </c>
      <c r="P74" s="6">
        <v>0</v>
      </c>
      <c r="Q74" s="6">
        <v>9576324.1799999997</v>
      </c>
      <c r="R74" s="7">
        <f t="shared" si="1"/>
        <v>1655441853.76227</v>
      </c>
      <c r="S74" s="17"/>
      <c r="T74" s="17"/>
      <c r="U74" s="18"/>
      <c r="V74" s="17"/>
      <c r="W74" s="18"/>
    </row>
    <row r="75" spans="1:23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23064322.914027005</v>
      </c>
      <c r="I75" s="5">
        <v>0</v>
      </c>
      <c r="J75" s="5">
        <v>0</v>
      </c>
      <c r="K75" s="5">
        <v>0</v>
      </c>
      <c r="L75" s="5">
        <v>0</v>
      </c>
      <c r="M75" s="5">
        <v>83350019.174219891</v>
      </c>
      <c r="N75" s="6">
        <v>0</v>
      </c>
      <c r="O75" s="6">
        <v>0</v>
      </c>
      <c r="P75" s="6">
        <v>0</v>
      </c>
      <c r="Q75" s="6">
        <v>527183.28</v>
      </c>
      <c r="R75" s="7">
        <f t="shared" si="1"/>
        <v>106941525.3682469</v>
      </c>
      <c r="S75" s="17"/>
      <c r="T75" s="17"/>
      <c r="U75" s="18"/>
      <c r="V75" s="17"/>
      <c r="W75" s="18"/>
    </row>
    <row r="76" spans="1:23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39583191.683257997</v>
      </c>
      <c r="I76" s="5">
        <v>0</v>
      </c>
      <c r="J76" s="5">
        <v>0</v>
      </c>
      <c r="K76" s="5">
        <v>0</v>
      </c>
      <c r="L76" s="5">
        <v>0</v>
      </c>
      <c r="M76" s="5">
        <v>165841182.60483718</v>
      </c>
      <c r="N76" s="6">
        <v>0</v>
      </c>
      <c r="O76" s="6">
        <v>0</v>
      </c>
      <c r="P76" s="6">
        <v>0</v>
      </c>
      <c r="Q76" s="6">
        <v>2140831.62</v>
      </c>
      <c r="R76" s="7">
        <f t="shared" si="1"/>
        <v>207565205.90809518</v>
      </c>
      <c r="S76" s="17"/>
      <c r="T76" s="17"/>
      <c r="U76" s="18"/>
      <c r="V76" s="17"/>
      <c r="W76" s="18"/>
    </row>
    <row r="77" spans="1:23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25606907.828053996</v>
      </c>
      <c r="I77" s="5">
        <v>0</v>
      </c>
      <c r="J77" s="5">
        <v>0</v>
      </c>
      <c r="K77" s="5">
        <v>0</v>
      </c>
      <c r="L77" s="5">
        <v>0</v>
      </c>
      <c r="M77" s="5">
        <v>99543043.062921494</v>
      </c>
      <c r="N77" s="6">
        <v>0</v>
      </c>
      <c r="O77" s="6">
        <v>0</v>
      </c>
      <c r="P77" s="6">
        <v>0</v>
      </c>
      <c r="Q77" s="6">
        <v>849970.62</v>
      </c>
      <c r="R77" s="7">
        <f t="shared" si="1"/>
        <v>125999921.51097549</v>
      </c>
      <c r="S77" s="17"/>
      <c r="T77" s="17"/>
      <c r="U77" s="18"/>
      <c r="V77" s="17"/>
      <c r="W77" s="18"/>
    </row>
    <row r="78" spans="1:23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29616408.533937007</v>
      </c>
      <c r="I78" s="5">
        <v>0</v>
      </c>
      <c r="J78" s="5">
        <v>0</v>
      </c>
      <c r="K78" s="5">
        <v>0</v>
      </c>
      <c r="L78" s="5">
        <v>0</v>
      </c>
      <c r="M78" s="5">
        <v>92347225.097072825</v>
      </c>
      <c r="N78" s="6">
        <v>0</v>
      </c>
      <c r="O78" s="6">
        <v>0</v>
      </c>
      <c r="P78" s="6">
        <v>0</v>
      </c>
      <c r="Q78" s="6">
        <v>677235.24</v>
      </c>
      <c r="R78" s="7">
        <f t="shared" si="1"/>
        <v>122640868.87100983</v>
      </c>
      <c r="S78" s="17"/>
      <c r="T78" s="17"/>
      <c r="U78" s="18"/>
      <c r="V78" s="17"/>
      <c r="W78" s="18"/>
    </row>
    <row r="79" spans="1:23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74404359.239817977</v>
      </c>
      <c r="I79" s="5">
        <v>0</v>
      </c>
      <c r="J79" s="5">
        <v>0</v>
      </c>
      <c r="K79" s="5">
        <v>0</v>
      </c>
      <c r="L79" s="5">
        <v>0</v>
      </c>
      <c r="M79" s="5">
        <v>326765604.98968917</v>
      </c>
      <c r="N79" s="6">
        <v>0</v>
      </c>
      <c r="O79" s="6">
        <v>0</v>
      </c>
      <c r="P79" s="6">
        <v>0</v>
      </c>
      <c r="Q79" s="6">
        <v>2133862.56</v>
      </c>
      <c r="R79" s="7">
        <f t="shared" si="1"/>
        <v>403303826.78950715</v>
      </c>
      <c r="S79" s="17"/>
      <c r="T79" s="17"/>
      <c r="U79" s="18"/>
      <c r="V79" s="17"/>
      <c r="W79" s="18"/>
    </row>
    <row r="80" spans="1:23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16177405.520361997</v>
      </c>
      <c r="I80" s="5">
        <v>0</v>
      </c>
      <c r="J80" s="5">
        <v>0</v>
      </c>
      <c r="K80" s="5">
        <v>0</v>
      </c>
      <c r="L80" s="5">
        <v>0</v>
      </c>
      <c r="M80" s="5">
        <v>67436469.765981823</v>
      </c>
      <c r="N80" s="6">
        <v>0</v>
      </c>
      <c r="O80" s="6">
        <v>0</v>
      </c>
      <c r="P80" s="6">
        <v>0</v>
      </c>
      <c r="Q80" s="6">
        <v>603179.43576738122</v>
      </c>
      <c r="R80" s="7">
        <f t="shared" si="1"/>
        <v>84217054.722111195</v>
      </c>
      <c r="S80" s="17"/>
      <c r="T80" s="17"/>
      <c r="U80" s="18"/>
      <c r="V80" s="17"/>
      <c r="W80" s="18"/>
    </row>
    <row r="81" spans="1:23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38289794.570136011</v>
      </c>
      <c r="I81" s="5">
        <v>0</v>
      </c>
      <c r="J81" s="5">
        <v>0</v>
      </c>
      <c r="K81" s="5">
        <v>0</v>
      </c>
      <c r="L81" s="5">
        <v>0</v>
      </c>
      <c r="M81" s="5">
        <v>174241365.0827181</v>
      </c>
      <c r="N81" s="6">
        <v>0</v>
      </c>
      <c r="O81" s="6">
        <v>0</v>
      </c>
      <c r="P81" s="6">
        <v>0</v>
      </c>
      <c r="Q81" s="6">
        <v>1447726.1642326184</v>
      </c>
      <c r="R81" s="7">
        <f t="shared" si="1"/>
        <v>213978885.81708673</v>
      </c>
      <c r="S81" s="17"/>
      <c r="T81" s="17"/>
      <c r="U81" s="18"/>
      <c r="V81" s="17"/>
      <c r="W81" s="18"/>
    </row>
    <row r="82" spans="1:23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54516940.343890995</v>
      </c>
      <c r="I82" s="5">
        <v>0</v>
      </c>
      <c r="J82" s="5">
        <v>0</v>
      </c>
      <c r="K82" s="5">
        <v>0</v>
      </c>
      <c r="L82" s="5">
        <v>0</v>
      </c>
      <c r="M82" s="5">
        <v>204410832.76408735</v>
      </c>
      <c r="N82" s="6">
        <v>0</v>
      </c>
      <c r="O82" s="6">
        <v>0</v>
      </c>
      <c r="P82" s="6">
        <v>0</v>
      </c>
      <c r="Q82" s="6">
        <v>1394712</v>
      </c>
      <c r="R82" s="7">
        <f t="shared" si="1"/>
        <v>260322485.10797834</v>
      </c>
      <c r="S82" s="17"/>
      <c r="T82" s="17"/>
      <c r="U82" s="18"/>
      <c r="V82" s="17"/>
      <c r="W82" s="18"/>
    </row>
    <row r="83" spans="1:23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95221327.411764979</v>
      </c>
      <c r="I83" s="5">
        <v>0</v>
      </c>
      <c r="J83" s="5">
        <v>0</v>
      </c>
      <c r="K83" s="5">
        <v>0</v>
      </c>
      <c r="L83" s="5">
        <v>0</v>
      </c>
      <c r="M83" s="5">
        <v>395781053.13390815</v>
      </c>
      <c r="N83" s="6">
        <v>0</v>
      </c>
      <c r="O83" s="6">
        <v>0</v>
      </c>
      <c r="P83" s="6">
        <v>0</v>
      </c>
      <c r="Q83" s="6">
        <v>5324601.0599999996</v>
      </c>
      <c r="R83" s="7">
        <f t="shared" si="1"/>
        <v>496326981.60567313</v>
      </c>
      <c r="S83" s="17"/>
      <c r="T83" s="17"/>
      <c r="U83" s="18"/>
      <c r="V83" s="17"/>
      <c r="W83" s="18"/>
    </row>
    <row r="84" spans="1:23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86475083.900452018</v>
      </c>
      <c r="I84" s="5">
        <v>0</v>
      </c>
      <c r="J84" s="5">
        <v>0</v>
      </c>
      <c r="K84" s="5">
        <v>0</v>
      </c>
      <c r="L84" s="5">
        <v>0</v>
      </c>
      <c r="M84" s="5">
        <v>307152901.10567814</v>
      </c>
      <c r="N84" s="6">
        <v>0</v>
      </c>
      <c r="O84" s="6">
        <v>0</v>
      </c>
      <c r="P84" s="6">
        <v>0</v>
      </c>
      <c r="Q84" s="6">
        <v>2246647.86</v>
      </c>
      <c r="R84" s="7">
        <f t="shared" si="1"/>
        <v>395874632.86613017</v>
      </c>
      <c r="S84" s="17"/>
      <c r="T84" s="17"/>
      <c r="U84" s="18"/>
      <c r="V84" s="17"/>
      <c r="W84" s="18"/>
    </row>
    <row r="85" spans="1:23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3375741.0226243995</v>
      </c>
      <c r="I85" s="5">
        <v>0</v>
      </c>
      <c r="J85" s="5">
        <v>0</v>
      </c>
      <c r="K85" s="5">
        <v>0</v>
      </c>
      <c r="L85" s="5">
        <v>0</v>
      </c>
      <c r="M85" s="5">
        <v>39987418.342326343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43624159.364950746</v>
      </c>
      <c r="S85" s="17"/>
      <c r="T85" s="17"/>
      <c r="U85" s="18"/>
      <c r="V85" s="17"/>
      <c r="W85" s="18"/>
    </row>
    <row r="86" spans="1:23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1738334.2081447989</v>
      </c>
      <c r="I86" s="5">
        <v>0</v>
      </c>
      <c r="J86" s="5">
        <v>0</v>
      </c>
      <c r="K86" s="5">
        <v>0</v>
      </c>
      <c r="L86" s="5">
        <v>0</v>
      </c>
      <c r="M86" s="5">
        <v>30730130.485526405</v>
      </c>
      <c r="N86" s="6">
        <v>0</v>
      </c>
      <c r="O86" s="6">
        <v>0</v>
      </c>
      <c r="P86" s="6">
        <v>0</v>
      </c>
      <c r="Q86" s="6">
        <v>296337.06</v>
      </c>
      <c r="R86" s="7">
        <f t="shared" si="1"/>
        <v>32764801.753671203</v>
      </c>
      <c r="S86" s="17"/>
      <c r="T86" s="17"/>
      <c r="U86" s="18"/>
      <c r="V86" s="17"/>
      <c r="W86" s="18"/>
    </row>
    <row r="87" spans="1:23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2840135.3303167</v>
      </c>
      <c r="I87" s="5">
        <v>0</v>
      </c>
      <c r="J87" s="5">
        <v>0</v>
      </c>
      <c r="K87" s="5">
        <v>0</v>
      </c>
      <c r="L87" s="5">
        <v>0</v>
      </c>
      <c r="M87" s="5">
        <v>23298733.13256111</v>
      </c>
      <c r="N87" s="6">
        <v>0</v>
      </c>
      <c r="O87" s="6">
        <v>0</v>
      </c>
      <c r="P87" s="6">
        <v>0</v>
      </c>
      <c r="Q87" s="6">
        <v>257567.58000000002</v>
      </c>
      <c r="R87" s="7">
        <f t="shared" si="1"/>
        <v>26396436.042877808</v>
      </c>
      <c r="S87" s="17"/>
      <c r="T87" s="17"/>
      <c r="U87" s="18"/>
      <c r="V87" s="17"/>
      <c r="W87" s="18"/>
    </row>
    <row r="88" spans="1:23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3551242.1809955016</v>
      </c>
      <c r="I88" s="5">
        <v>0</v>
      </c>
      <c r="J88" s="5">
        <v>0</v>
      </c>
      <c r="K88" s="5">
        <v>0</v>
      </c>
      <c r="L88" s="5">
        <v>0</v>
      </c>
      <c r="M88" s="5">
        <v>31674586.901328057</v>
      </c>
      <c r="N88" s="6">
        <v>0</v>
      </c>
      <c r="O88" s="6">
        <v>0</v>
      </c>
      <c r="P88" s="6">
        <v>0</v>
      </c>
      <c r="Q88" s="6">
        <v>235549.80000000002</v>
      </c>
      <c r="R88" s="7">
        <f t="shared" si="1"/>
        <v>35461378.882323556</v>
      </c>
      <c r="S88" s="17"/>
      <c r="T88" s="17"/>
      <c r="U88" s="18"/>
      <c r="V88" s="17"/>
      <c r="W88" s="18"/>
    </row>
    <row r="89" spans="1:23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4150548.0723982006</v>
      </c>
      <c r="I89" s="5">
        <v>0</v>
      </c>
      <c r="J89" s="5">
        <v>0</v>
      </c>
      <c r="K89" s="5">
        <v>0</v>
      </c>
      <c r="L89" s="5">
        <v>0</v>
      </c>
      <c r="M89" s="5">
        <v>26589299.992571689</v>
      </c>
      <c r="N89" s="6">
        <v>0</v>
      </c>
      <c r="O89" s="6">
        <v>0</v>
      </c>
      <c r="P89" s="6">
        <v>0</v>
      </c>
      <c r="Q89" s="6">
        <v>368643.77999999997</v>
      </c>
      <c r="R89" s="7">
        <f t="shared" si="1"/>
        <v>31108491.844969891</v>
      </c>
      <c r="S89" s="17"/>
      <c r="T89" s="17"/>
      <c r="U89" s="18"/>
      <c r="V89" s="17"/>
      <c r="W89" s="18"/>
    </row>
    <row r="90" spans="1:23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3355805.4479638003</v>
      </c>
      <c r="I90" s="5">
        <v>0</v>
      </c>
      <c r="J90" s="5">
        <v>0</v>
      </c>
      <c r="K90" s="5">
        <v>0</v>
      </c>
      <c r="L90" s="5">
        <v>0</v>
      </c>
      <c r="M90" s="5">
        <v>30180643.095145777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33752448.543109581</v>
      </c>
      <c r="S90" s="17"/>
      <c r="T90" s="17"/>
      <c r="U90" s="18"/>
      <c r="V90" s="17"/>
      <c r="W90" s="18"/>
    </row>
    <row r="91" spans="1:23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90988597.104072034</v>
      </c>
      <c r="I91" s="5">
        <v>0</v>
      </c>
      <c r="J91" s="5">
        <v>0</v>
      </c>
      <c r="K91" s="5">
        <v>0</v>
      </c>
      <c r="L91" s="5">
        <v>0</v>
      </c>
      <c r="M91" s="5">
        <v>345265141.4651863</v>
      </c>
      <c r="N91" s="6">
        <v>0</v>
      </c>
      <c r="O91" s="6">
        <v>0</v>
      </c>
      <c r="P91" s="6">
        <v>0</v>
      </c>
      <c r="Q91" s="6">
        <v>3583186.2</v>
      </c>
      <c r="R91" s="7">
        <f t="shared" si="1"/>
        <v>439836924.76925832</v>
      </c>
      <c r="S91" s="17"/>
      <c r="T91" s="17"/>
      <c r="U91" s="18"/>
      <c r="V91" s="17"/>
      <c r="W91" s="18"/>
    </row>
    <row r="92" spans="1:23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57179861.628959</v>
      </c>
      <c r="I92" s="5">
        <v>0</v>
      </c>
      <c r="J92" s="5">
        <v>0</v>
      </c>
      <c r="K92" s="5">
        <v>0</v>
      </c>
      <c r="L92" s="5">
        <v>0</v>
      </c>
      <c r="M92" s="5">
        <v>234794100.5240711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294043962.1530301</v>
      </c>
      <c r="S92" s="17"/>
      <c r="T92" s="17"/>
      <c r="U92" s="18"/>
      <c r="V92" s="17"/>
      <c r="W92" s="18"/>
    </row>
    <row r="93" spans="1:23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31473338.506787017</v>
      </c>
      <c r="I93" s="5">
        <v>0</v>
      </c>
      <c r="J93" s="5">
        <v>0</v>
      </c>
      <c r="K93" s="5">
        <v>0</v>
      </c>
      <c r="L93" s="5">
        <v>0</v>
      </c>
      <c r="M93" s="5">
        <v>112608956.1453795</v>
      </c>
      <c r="N93" s="6">
        <v>12290800.73906864</v>
      </c>
      <c r="O93" s="6">
        <v>0</v>
      </c>
      <c r="P93" s="6">
        <v>0</v>
      </c>
      <c r="Q93" s="6">
        <v>1174626</v>
      </c>
      <c r="R93" s="7">
        <f t="shared" si="1"/>
        <v>157547721.39123514</v>
      </c>
      <c r="S93" s="17"/>
      <c r="T93" s="17"/>
      <c r="U93" s="18"/>
      <c r="V93" s="17"/>
      <c r="W93" s="18"/>
    </row>
    <row r="94" spans="1:23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171628340.35293996</v>
      </c>
      <c r="I94" s="5">
        <v>0</v>
      </c>
      <c r="J94" s="5">
        <v>0</v>
      </c>
      <c r="K94" s="5">
        <v>0</v>
      </c>
      <c r="L94" s="5">
        <v>0</v>
      </c>
      <c r="M94" s="5">
        <v>654798541.99876523</v>
      </c>
      <c r="N94" s="6">
        <v>60000187.452999189</v>
      </c>
      <c r="O94" s="6">
        <v>0</v>
      </c>
      <c r="P94" s="6">
        <v>0</v>
      </c>
      <c r="Q94" s="6">
        <v>5044902.931847794</v>
      </c>
      <c r="R94" s="7">
        <f t="shared" si="1"/>
        <v>891471972.73655224</v>
      </c>
      <c r="S94" s="17"/>
      <c r="T94" s="17"/>
      <c r="U94" s="18"/>
      <c r="V94" s="17"/>
      <c r="W94" s="18"/>
    </row>
    <row r="95" spans="1:23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5111716.2171946019</v>
      </c>
      <c r="I95" s="5">
        <v>0</v>
      </c>
      <c r="J95" s="5">
        <v>0</v>
      </c>
      <c r="K95" s="5">
        <v>0</v>
      </c>
      <c r="L95" s="5">
        <v>0</v>
      </c>
      <c r="M95" s="5">
        <v>18022537.88746075</v>
      </c>
      <c r="N95" s="6">
        <v>2606571.806781068</v>
      </c>
      <c r="O95" s="6">
        <v>0</v>
      </c>
      <c r="P95" s="6">
        <v>0</v>
      </c>
      <c r="Q95" s="6">
        <v>219164.34445146547</v>
      </c>
      <c r="R95" s="7">
        <f t="shared" si="1"/>
        <v>25959990.255887885</v>
      </c>
      <c r="S95" s="17"/>
      <c r="T95" s="17"/>
      <c r="U95" s="18"/>
      <c r="V95" s="17"/>
      <c r="W95" s="18"/>
    </row>
    <row r="96" spans="1:23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5955487.1131221987</v>
      </c>
      <c r="I96" s="5">
        <v>0</v>
      </c>
      <c r="J96" s="5">
        <v>0</v>
      </c>
      <c r="K96" s="5">
        <v>0</v>
      </c>
      <c r="L96" s="5">
        <v>0</v>
      </c>
      <c r="M96" s="5">
        <v>20854903.992264278</v>
      </c>
      <c r="N96" s="6">
        <v>2471165.4791560769</v>
      </c>
      <c r="O96" s="6">
        <v>0</v>
      </c>
      <c r="P96" s="6">
        <v>0</v>
      </c>
      <c r="Q96" s="6">
        <v>207779.18370073993</v>
      </c>
      <c r="R96" s="7">
        <f t="shared" si="1"/>
        <v>29489335.768243294</v>
      </c>
      <c r="S96" s="17"/>
      <c r="T96" s="17"/>
      <c r="U96" s="18"/>
      <c r="V96" s="17"/>
      <c r="W96" s="18"/>
    </row>
    <row r="97" spans="1:23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35436201.312216997</v>
      </c>
      <c r="I97" s="5">
        <v>0</v>
      </c>
      <c r="J97" s="5">
        <v>0</v>
      </c>
      <c r="K97" s="5">
        <v>0</v>
      </c>
      <c r="L97" s="5">
        <v>0</v>
      </c>
      <c r="M97" s="5">
        <v>117978181.54812548</v>
      </c>
      <c r="N97" s="6">
        <v>14912042.311124641</v>
      </c>
      <c r="O97" s="6">
        <v>0</v>
      </c>
      <c r="P97" s="6">
        <v>0</v>
      </c>
      <c r="Q97" s="6">
        <v>917551.89901269611</v>
      </c>
      <c r="R97" s="7">
        <f t="shared" si="1"/>
        <v>169243977.07047981</v>
      </c>
      <c r="S97" s="17"/>
      <c r="T97" s="17"/>
      <c r="U97" s="18"/>
      <c r="V97" s="17"/>
      <c r="W97" s="18"/>
    </row>
    <row r="98" spans="1:23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30605790.80542998</v>
      </c>
      <c r="I98" s="5">
        <v>0</v>
      </c>
      <c r="J98" s="5">
        <v>0</v>
      </c>
      <c r="K98" s="5">
        <v>0</v>
      </c>
      <c r="L98" s="5">
        <v>0</v>
      </c>
      <c r="M98" s="5">
        <v>111567773.48647328</v>
      </c>
      <c r="N98" s="6">
        <v>21762744.680535246</v>
      </c>
      <c r="O98" s="6">
        <v>0</v>
      </c>
      <c r="P98" s="6">
        <v>0</v>
      </c>
      <c r="Q98" s="6">
        <v>1339082.0179243162</v>
      </c>
      <c r="R98" s="7">
        <f t="shared" si="1"/>
        <v>165275390.99036282</v>
      </c>
      <c r="S98" s="17"/>
      <c r="T98" s="17"/>
      <c r="U98" s="18"/>
      <c r="V98" s="17"/>
      <c r="W98" s="18"/>
    </row>
    <row r="99" spans="1:23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30385097.067872986</v>
      </c>
      <c r="I99" s="5">
        <v>0</v>
      </c>
      <c r="J99" s="5">
        <v>0</v>
      </c>
      <c r="K99" s="5">
        <v>0</v>
      </c>
      <c r="L99" s="5">
        <v>0</v>
      </c>
      <c r="M99" s="5">
        <v>101165715.67456117</v>
      </c>
      <c r="N99" s="6">
        <v>13230682.247996639</v>
      </c>
      <c r="O99" s="6">
        <v>0</v>
      </c>
      <c r="P99" s="6">
        <v>0</v>
      </c>
      <c r="Q99" s="6">
        <v>814096.24306298781</v>
      </c>
      <c r="R99" s="7">
        <f t="shared" si="1"/>
        <v>145595591.23349378</v>
      </c>
      <c r="S99" s="17"/>
      <c r="T99" s="17"/>
      <c r="U99" s="18"/>
      <c r="V99" s="17"/>
      <c r="W99" s="18"/>
    </row>
    <row r="100" spans="1:23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2896047.5927601997</v>
      </c>
      <c r="I100" s="5">
        <v>0</v>
      </c>
      <c r="J100" s="5">
        <v>0</v>
      </c>
      <c r="K100" s="5">
        <v>0</v>
      </c>
      <c r="L100" s="5">
        <v>0</v>
      </c>
      <c r="M100" s="5">
        <v>9363192.1287769638</v>
      </c>
      <c r="N100" s="6">
        <v>3154082.3808829766</v>
      </c>
      <c r="O100" s="6">
        <v>0</v>
      </c>
      <c r="P100" s="6">
        <v>0</v>
      </c>
      <c r="Q100" s="6">
        <v>209064.34038698999</v>
      </c>
      <c r="R100" s="7">
        <f t="shared" si="1"/>
        <v>15622386.442807131</v>
      </c>
      <c r="S100" s="17"/>
      <c r="T100" s="17"/>
      <c r="U100" s="18"/>
      <c r="V100" s="17"/>
      <c r="W100" s="18"/>
    </row>
    <row r="101" spans="1:23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85312947.447964013</v>
      </c>
      <c r="I101" s="5">
        <v>0</v>
      </c>
      <c r="J101" s="5">
        <v>0</v>
      </c>
      <c r="K101" s="5">
        <v>0</v>
      </c>
      <c r="L101" s="5">
        <v>0</v>
      </c>
      <c r="M101" s="5">
        <v>331076561.13388216</v>
      </c>
      <c r="N101" s="6">
        <v>39335582.597688004</v>
      </c>
      <c r="O101" s="6">
        <v>0</v>
      </c>
      <c r="P101" s="6">
        <v>0</v>
      </c>
      <c r="Q101" s="6">
        <v>2607309.0796130099</v>
      </c>
      <c r="R101" s="7">
        <f t="shared" si="1"/>
        <v>458332400.25914723</v>
      </c>
      <c r="S101" s="17"/>
      <c r="T101" s="17"/>
      <c r="U101" s="18"/>
      <c r="V101" s="17"/>
      <c r="W101" s="18"/>
    </row>
    <row r="102" spans="1:23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19497006.144795999</v>
      </c>
      <c r="I102" s="5">
        <v>0</v>
      </c>
      <c r="J102" s="5">
        <v>0</v>
      </c>
      <c r="K102" s="5">
        <v>0</v>
      </c>
      <c r="L102" s="5">
        <v>0</v>
      </c>
      <c r="M102" s="5">
        <v>71522933.636242211</v>
      </c>
      <c r="N102" s="6">
        <v>8335293.1297675129</v>
      </c>
      <c r="O102" s="6">
        <v>0</v>
      </c>
      <c r="P102" s="6">
        <v>0</v>
      </c>
      <c r="Q102" s="6">
        <v>648684</v>
      </c>
      <c r="R102" s="7">
        <f t="shared" si="1"/>
        <v>100003916.91080572</v>
      </c>
      <c r="S102" s="17"/>
      <c r="T102" s="17"/>
      <c r="U102" s="18"/>
      <c r="V102" s="17"/>
      <c r="W102" s="18"/>
    </row>
    <row r="103" spans="1:23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529808.9049773803</v>
      </c>
      <c r="I103" s="5">
        <v>0</v>
      </c>
      <c r="J103" s="5">
        <v>0</v>
      </c>
      <c r="K103" s="5">
        <v>0</v>
      </c>
      <c r="L103" s="5">
        <v>0</v>
      </c>
      <c r="M103" s="5">
        <v>5169704.1519397208</v>
      </c>
      <c r="N103" s="6">
        <v>0</v>
      </c>
      <c r="O103" s="6">
        <v>0</v>
      </c>
      <c r="P103" s="6">
        <v>0</v>
      </c>
      <c r="Q103" s="6">
        <v>38067.211280669908</v>
      </c>
      <c r="R103" s="7">
        <f t="shared" si="1"/>
        <v>5737580.2681977712</v>
      </c>
      <c r="S103" s="17"/>
      <c r="T103" s="17"/>
      <c r="U103" s="18"/>
      <c r="V103" s="17"/>
      <c r="W103" s="18"/>
    </row>
    <row r="104" spans="1:23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5728655.6832580008</v>
      </c>
      <c r="I104" s="5">
        <v>0</v>
      </c>
      <c r="J104" s="5">
        <v>0</v>
      </c>
      <c r="K104" s="5">
        <v>0</v>
      </c>
      <c r="L104" s="5">
        <v>0</v>
      </c>
      <c r="M104" s="5">
        <v>23907629.661353137</v>
      </c>
      <c r="N104" s="6">
        <v>0</v>
      </c>
      <c r="O104" s="6">
        <v>0</v>
      </c>
      <c r="P104" s="6">
        <v>0</v>
      </c>
      <c r="Q104" s="6">
        <v>219489.74871933009</v>
      </c>
      <c r="R104" s="7">
        <f t="shared" si="1"/>
        <v>29855775.093330469</v>
      </c>
      <c r="S104" s="17"/>
      <c r="T104" s="17"/>
      <c r="U104" s="18"/>
      <c r="V104" s="17"/>
      <c r="W104" s="18"/>
    </row>
    <row r="105" spans="1:23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4256108.4253393002</v>
      </c>
      <c r="I105" s="5">
        <v>0</v>
      </c>
      <c r="J105" s="5">
        <v>0</v>
      </c>
      <c r="K105" s="5">
        <v>0</v>
      </c>
      <c r="L105" s="5">
        <v>0</v>
      </c>
      <c r="M105" s="5">
        <v>30388492.584600713</v>
      </c>
      <c r="N105" s="6">
        <v>0</v>
      </c>
      <c r="O105" s="6">
        <v>0</v>
      </c>
      <c r="P105" s="6">
        <v>0</v>
      </c>
      <c r="Q105" s="6">
        <v>272942.85913068749</v>
      </c>
      <c r="R105" s="7">
        <f t="shared" si="1"/>
        <v>34917543.869070701</v>
      </c>
      <c r="S105" s="17"/>
      <c r="T105" s="17"/>
      <c r="U105" s="18"/>
      <c r="V105" s="17"/>
      <c r="W105" s="18"/>
    </row>
    <row r="106" spans="1:23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3736674.3891403005</v>
      </c>
      <c r="I106" s="5">
        <v>0</v>
      </c>
      <c r="J106" s="5">
        <v>0</v>
      </c>
      <c r="K106" s="5">
        <v>0</v>
      </c>
      <c r="L106" s="5">
        <v>0</v>
      </c>
      <c r="M106" s="5">
        <v>30256936.916606069</v>
      </c>
      <c r="N106" s="6">
        <v>0</v>
      </c>
      <c r="O106" s="6">
        <v>0</v>
      </c>
      <c r="P106" s="6">
        <v>0</v>
      </c>
      <c r="Q106" s="6">
        <v>241809.52942913279</v>
      </c>
      <c r="R106" s="7">
        <f t="shared" si="1"/>
        <v>34235420.835175499</v>
      </c>
      <c r="S106" s="17"/>
      <c r="T106" s="17"/>
      <c r="U106" s="18"/>
      <c r="V106" s="17"/>
      <c r="W106" s="18"/>
    </row>
    <row r="107" spans="1:23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15144278.361990996</v>
      </c>
      <c r="I107" s="5">
        <v>0</v>
      </c>
      <c r="J107" s="5">
        <v>0</v>
      </c>
      <c r="K107" s="5">
        <v>0</v>
      </c>
      <c r="L107" s="5">
        <v>0</v>
      </c>
      <c r="M107" s="5">
        <v>46620375.184042282</v>
      </c>
      <c r="N107" s="6">
        <v>0</v>
      </c>
      <c r="O107" s="6">
        <v>0</v>
      </c>
      <c r="P107" s="6">
        <v>0</v>
      </c>
      <c r="Q107" s="6">
        <v>474309.31852941419</v>
      </c>
      <c r="R107" s="7">
        <f t="shared" si="1"/>
        <v>62238962.86456269</v>
      </c>
      <c r="S107" s="17"/>
      <c r="T107" s="17"/>
      <c r="U107" s="18"/>
      <c r="V107" s="17"/>
      <c r="W107" s="18"/>
    </row>
    <row r="108" spans="1:23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6208410.4162895977</v>
      </c>
      <c r="I108" s="5">
        <v>0</v>
      </c>
      <c r="J108" s="5">
        <v>0</v>
      </c>
      <c r="K108" s="5">
        <v>0</v>
      </c>
      <c r="L108" s="5">
        <v>0</v>
      </c>
      <c r="M108" s="5">
        <v>32745676.021534704</v>
      </c>
      <c r="N108" s="6">
        <v>0</v>
      </c>
      <c r="O108" s="6">
        <v>0</v>
      </c>
      <c r="P108" s="6">
        <v>0</v>
      </c>
      <c r="Q108" s="6">
        <v>441956.29291076551</v>
      </c>
      <c r="R108" s="7">
        <f t="shared" si="1"/>
        <v>39396042.730735064</v>
      </c>
      <c r="S108" s="17"/>
      <c r="T108" s="17"/>
      <c r="U108" s="18"/>
      <c r="V108" s="17"/>
      <c r="W108" s="18"/>
    </row>
    <row r="109" spans="1:23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63333602.380089998</v>
      </c>
      <c r="I109" s="5">
        <v>0</v>
      </c>
      <c r="J109" s="5">
        <v>0</v>
      </c>
      <c r="K109" s="5">
        <v>0</v>
      </c>
      <c r="L109" s="5">
        <v>0</v>
      </c>
      <c r="M109" s="5">
        <v>335641014.92458099</v>
      </c>
      <c r="N109" s="6">
        <v>0</v>
      </c>
      <c r="O109" s="6">
        <v>0</v>
      </c>
      <c r="P109" s="6">
        <v>0</v>
      </c>
      <c r="Q109" s="6">
        <v>2594217.0600000005</v>
      </c>
      <c r="R109" s="7">
        <f t="shared" si="1"/>
        <v>401568834.36467099</v>
      </c>
      <c r="S109" s="17"/>
      <c r="T109" s="17"/>
      <c r="U109" s="18"/>
      <c r="V109" s="17"/>
      <c r="W109" s="18"/>
    </row>
    <row r="110" spans="1:23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35553320.968326002</v>
      </c>
      <c r="I110" s="5">
        <v>0</v>
      </c>
      <c r="J110" s="5">
        <v>0</v>
      </c>
      <c r="K110" s="5">
        <v>0</v>
      </c>
      <c r="L110" s="5">
        <v>0</v>
      </c>
      <c r="M110" s="5">
        <v>135543197.98338172</v>
      </c>
      <c r="N110" s="6">
        <v>0</v>
      </c>
      <c r="O110" s="6">
        <v>0</v>
      </c>
      <c r="P110" s="6">
        <v>0</v>
      </c>
      <c r="Q110" s="6">
        <v>758384.5317023386</v>
      </c>
      <c r="R110" s="7">
        <f t="shared" si="1"/>
        <v>171854903.48341006</v>
      </c>
      <c r="S110" s="17"/>
      <c r="T110" s="17"/>
      <c r="U110" s="18"/>
      <c r="V110" s="17"/>
      <c r="W110" s="18"/>
    </row>
    <row r="111" spans="1:23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70480737.52036202</v>
      </c>
      <c r="I111" s="5">
        <v>0</v>
      </c>
      <c r="J111" s="5">
        <v>0</v>
      </c>
      <c r="K111" s="5">
        <v>0</v>
      </c>
      <c r="L111" s="5">
        <v>0</v>
      </c>
      <c r="M111" s="5">
        <v>334618767.91635275</v>
      </c>
      <c r="N111" s="6">
        <v>0</v>
      </c>
      <c r="O111" s="6">
        <v>0</v>
      </c>
      <c r="P111" s="6">
        <v>0</v>
      </c>
      <c r="Q111" s="6">
        <v>3265816.5</v>
      </c>
      <c r="R111" s="7">
        <f t="shared" si="1"/>
        <v>408365321.93671477</v>
      </c>
      <c r="S111" s="17"/>
      <c r="T111" s="17"/>
      <c r="U111" s="18"/>
      <c r="V111" s="17"/>
      <c r="W111" s="18"/>
    </row>
    <row r="112" spans="1:23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36631401.882353008</v>
      </c>
      <c r="I112" s="5">
        <v>0</v>
      </c>
      <c r="J112" s="5">
        <v>0</v>
      </c>
      <c r="K112" s="5">
        <v>0</v>
      </c>
      <c r="L112" s="5">
        <v>0</v>
      </c>
      <c r="M112" s="5">
        <v>165630765.33679849</v>
      </c>
      <c r="N112" s="6">
        <v>0</v>
      </c>
      <c r="O112" s="6">
        <v>0</v>
      </c>
      <c r="P112" s="6">
        <v>0</v>
      </c>
      <c r="Q112" s="6">
        <v>1235672.82</v>
      </c>
      <c r="R112" s="7">
        <f t="shared" si="1"/>
        <v>203497840.03915149</v>
      </c>
      <c r="S112" s="17"/>
      <c r="T112" s="17"/>
      <c r="U112" s="18"/>
      <c r="V112" s="17"/>
      <c r="W112" s="18"/>
    </row>
    <row r="113" spans="1:23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14682039.864252999</v>
      </c>
      <c r="I113" s="5">
        <v>0</v>
      </c>
      <c r="J113" s="5">
        <v>0</v>
      </c>
      <c r="K113" s="5">
        <v>0</v>
      </c>
      <c r="L113" s="5">
        <v>0</v>
      </c>
      <c r="M113" s="5">
        <v>40867206.348040394</v>
      </c>
      <c r="N113" s="6">
        <v>0</v>
      </c>
      <c r="O113" s="6">
        <v>0</v>
      </c>
      <c r="P113" s="6">
        <v>0</v>
      </c>
      <c r="Q113" s="6">
        <v>199578.06</v>
      </c>
      <c r="R113" s="7">
        <f t="shared" si="1"/>
        <v>55748824.272293396</v>
      </c>
      <c r="S113" s="17"/>
      <c r="T113" s="17"/>
      <c r="U113" s="18"/>
      <c r="V113" s="17"/>
      <c r="W113" s="18"/>
    </row>
    <row r="114" spans="1:23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10330391.031673998</v>
      </c>
      <c r="I114" s="5">
        <v>0</v>
      </c>
      <c r="J114" s="5">
        <v>0</v>
      </c>
      <c r="K114" s="5">
        <v>0</v>
      </c>
      <c r="L114" s="5">
        <v>0</v>
      </c>
      <c r="M114" s="5">
        <v>38375088.191576749</v>
      </c>
      <c r="N114" s="6">
        <v>0</v>
      </c>
      <c r="O114" s="6">
        <v>0</v>
      </c>
      <c r="P114" s="6">
        <v>0</v>
      </c>
      <c r="Q114" s="6">
        <v>182966.50829766141</v>
      </c>
      <c r="R114" s="7">
        <f t="shared" si="1"/>
        <v>48888445.731548406</v>
      </c>
      <c r="S114" s="17"/>
      <c r="T114" s="17"/>
      <c r="U114" s="18"/>
      <c r="V114" s="17"/>
      <c r="W114" s="18"/>
    </row>
    <row r="115" spans="1:23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15902417.366515994</v>
      </c>
      <c r="I115" s="5">
        <v>0</v>
      </c>
      <c r="J115" s="5">
        <v>0</v>
      </c>
      <c r="K115" s="5">
        <v>0</v>
      </c>
      <c r="L115" s="5">
        <v>0</v>
      </c>
      <c r="M115" s="5">
        <v>49123361.100101203</v>
      </c>
      <c r="N115" s="6">
        <v>0</v>
      </c>
      <c r="O115" s="6">
        <v>0</v>
      </c>
      <c r="P115" s="6">
        <v>0</v>
      </c>
      <c r="Q115" s="6">
        <v>312463.44000000006</v>
      </c>
      <c r="R115" s="7">
        <f t="shared" si="1"/>
        <v>65338241.906617194</v>
      </c>
      <c r="S115" s="17"/>
      <c r="T115" s="17"/>
      <c r="U115" s="18"/>
      <c r="V115" s="17"/>
      <c r="W115" s="18"/>
    </row>
    <row r="116" spans="1:23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8092003.5837104023</v>
      </c>
      <c r="I116" s="5">
        <v>0</v>
      </c>
      <c r="J116" s="5">
        <v>0</v>
      </c>
      <c r="K116" s="5">
        <v>0</v>
      </c>
      <c r="L116" s="5">
        <v>0</v>
      </c>
      <c r="M116" s="5">
        <v>33995143.206290424</v>
      </c>
      <c r="N116" s="6">
        <v>0</v>
      </c>
      <c r="O116" s="6">
        <v>0</v>
      </c>
      <c r="P116" s="6">
        <v>0</v>
      </c>
      <c r="Q116" s="6">
        <v>503936.64</v>
      </c>
      <c r="R116" s="7">
        <f t="shared" si="1"/>
        <v>42591083.430000827</v>
      </c>
      <c r="S116" s="17"/>
      <c r="T116" s="17"/>
      <c r="U116" s="18"/>
      <c r="V116" s="17"/>
      <c r="W116" s="18"/>
    </row>
    <row r="117" spans="1:23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97799956.651584029</v>
      </c>
      <c r="I117" s="5">
        <v>0</v>
      </c>
      <c r="J117" s="5">
        <v>0</v>
      </c>
      <c r="K117" s="5">
        <v>0</v>
      </c>
      <c r="L117" s="5">
        <v>0</v>
      </c>
      <c r="M117" s="5">
        <v>418231627.49090117</v>
      </c>
      <c r="N117" s="6">
        <v>0</v>
      </c>
      <c r="O117" s="6">
        <v>0</v>
      </c>
      <c r="P117" s="6">
        <v>0</v>
      </c>
      <c r="Q117" s="6">
        <v>2816313.3000000003</v>
      </c>
      <c r="R117" s="7">
        <f t="shared" si="1"/>
        <v>518847897.44248521</v>
      </c>
      <c r="S117" s="17"/>
      <c r="T117" s="17"/>
      <c r="U117" s="18"/>
      <c r="V117" s="17"/>
      <c r="W117" s="18"/>
    </row>
    <row r="118" spans="1:23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128768062.0905</v>
      </c>
      <c r="I118" s="5">
        <v>0</v>
      </c>
      <c r="J118" s="5">
        <v>0</v>
      </c>
      <c r="K118" s="5">
        <v>0</v>
      </c>
      <c r="L118" s="5">
        <v>0</v>
      </c>
      <c r="M118" s="5">
        <v>646634859.27755606</v>
      </c>
      <c r="N118" s="6">
        <v>0</v>
      </c>
      <c r="O118" s="6">
        <v>0</v>
      </c>
      <c r="P118" s="6">
        <v>0</v>
      </c>
      <c r="Q118" s="6">
        <v>4261692.24</v>
      </c>
      <c r="R118" s="7">
        <f t="shared" si="1"/>
        <v>779664613.60805607</v>
      </c>
      <c r="S118" s="17"/>
      <c r="T118" s="17"/>
      <c r="U118" s="18"/>
      <c r="V118" s="17"/>
      <c r="W118" s="18"/>
    </row>
    <row r="119" spans="1:23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34705230.208144993</v>
      </c>
      <c r="I119" s="5">
        <v>0</v>
      </c>
      <c r="J119" s="5">
        <v>0</v>
      </c>
      <c r="K119" s="5">
        <v>0</v>
      </c>
      <c r="L119" s="5">
        <v>0</v>
      </c>
      <c r="M119" s="5">
        <v>141903704.34134489</v>
      </c>
      <c r="N119" s="6">
        <v>0</v>
      </c>
      <c r="O119" s="6">
        <v>0</v>
      </c>
      <c r="P119" s="6">
        <v>0</v>
      </c>
      <c r="Q119" s="6">
        <v>918887.94000000006</v>
      </c>
      <c r="R119" s="7">
        <f t="shared" si="1"/>
        <v>177527822.48948988</v>
      </c>
      <c r="S119" s="17"/>
      <c r="T119" s="17"/>
      <c r="U119" s="18"/>
      <c r="V119" s="17"/>
      <c r="W119" s="18"/>
    </row>
    <row r="120" spans="1:23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21951220.723982006</v>
      </c>
      <c r="I120" s="5">
        <v>0</v>
      </c>
      <c r="J120" s="5">
        <v>0</v>
      </c>
      <c r="K120" s="5">
        <v>0</v>
      </c>
      <c r="L120" s="5">
        <v>0</v>
      </c>
      <c r="M120" s="5">
        <v>247049009.78532317</v>
      </c>
      <c r="N120" s="6">
        <v>0</v>
      </c>
      <c r="O120" s="6">
        <v>0</v>
      </c>
      <c r="P120" s="6">
        <v>0</v>
      </c>
      <c r="Q120" s="6">
        <v>978137.28</v>
      </c>
      <c r="R120" s="7">
        <f t="shared" si="1"/>
        <v>269978367.78930515</v>
      </c>
      <c r="S120" s="17"/>
      <c r="T120" s="17"/>
      <c r="U120" s="18"/>
      <c r="V120" s="17"/>
      <c r="W120" s="18"/>
    </row>
    <row r="121" spans="1:23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1213240.343891399</v>
      </c>
      <c r="I121" s="5">
        <v>0</v>
      </c>
      <c r="J121" s="5">
        <v>0</v>
      </c>
      <c r="K121" s="5">
        <v>0</v>
      </c>
      <c r="L121" s="5">
        <v>0</v>
      </c>
      <c r="M121" s="5">
        <v>10244508.092089014</v>
      </c>
      <c r="N121" s="6">
        <v>0</v>
      </c>
      <c r="O121" s="6">
        <v>0</v>
      </c>
      <c r="P121" s="6">
        <v>0</v>
      </c>
      <c r="Q121" s="6">
        <v>94639.145454545476</v>
      </c>
      <c r="R121" s="7">
        <f t="shared" si="1"/>
        <v>11552387.581434958</v>
      </c>
      <c r="S121" s="17"/>
      <c r="T121" s="17"/>
      <c r="U121" s="18"/>
      <c r="V121" s="17"/>
      <c r="W121" s="18"/>
    </row>
    <row r="122" spans="1:23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5449723.4751131013</v>
      </c>
      <c r="I122" s="5">
        <v>0</v>
      </c>
      <c r="J122" s="5">
        <v>0</v>
      </c>
      <c r="K122" s="5">
        <v>0</v>
      </c>
      <c r="L122" s="5">
        <v>0</v>
      </c>
      <c r="M122" s="5">
        <v>49372925.580595694</v>
      </c>
      <c r="N122" s="6">
        <v>0</v>
      </c>
      <c r="O122" s="6">
        <v>0</v>
      </c>
      <c r="P122" s="6">
        <v>0</v>
      </c>
      <c r="Q122" s="6">
        <v>189278.29090909095</v>
      </c>
      <c r="R122" s="7">
        <f t="shared" si="1"/>
        <v>55011927.346617885</v>
      </c>
      <c r="S122" s="17"/>
      <c r="T122" s="17"/>
      <c r="U122" s="18"/>
      <c r="V122" s="17"/>
      <c r="W122" s="18"/>
    </row>
    <row r="123" spans="1:23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10597849.755656004</v>
      </c>
      <c r="I123" s="5">
        <v>0</v>
      </c>
      <c r="J123" s="5">
        <v>0</v>
      </c>
      <c r="K123" s="5">
        <v>0</v>
      </c>
      <c r="L123" s="5">
        <v>0</v>
      </c>
      <c r="M123" s="5">
        <v>84814729.455357403</v>
      </c>
      <c r="N123" s="6">
        <v>0</v>
      </c>
      <c r="O123" s="6">
        <v>0</v>
      </c>
      <c r="P123" s="6">
        <v>0</v>
      </c>
      <c r="Q123" s="6">
        <v>473195.72727272724</v>
      </c>
      <c r="R123" s="7">
        <f t="shared" si="1"/>
        <v>95885774.938286141</v>
      </c>
      <c r="S123" s="17"/>
      <c r="T123" s="17"/>
      <c r="U123" s="18"/>
      <c r="V123" s="17"/>
      <c r="W123" s="18"/>
    </row>
    <row r="124" spans="1:23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11911.294117647005</v>
      </c>
      <c r="I124" s="5">
        <v>0</v>
      </c>
      <c r="J124" s="5">
        <v>0</v>
      </c>
      <c r="K124" s="5">
        <v>0</v>
      </c>
      <c r="L124" s="5">
        <v>0</v>
      </c>
      <c r="M124" s="5">
        <v>226897.02825034398</v>
      </c>
      <c r="N124" s="6">
        <v>0</v>
      </c>
      <c r="O124" s="6">
        <v>0</v>
      </c>
      <c r="P124" s="6">
        <v>0</v>
      </c>
      <c r="Q124" s="6">
        <v>47319.572727272738</v>
      </c>
      <c r="R124" s="7">
        <f t="shared" si="1"/>
        <v>286127.89509526372</v>
      </c>
      <c r="S124" s="17"/>
      <c r="T124" s="17"/>
      <c r="U124" s="18"/>
      <c r="V124" s="17"/>
      <c r="W124" s="18"/>
    </row>
    <row r="125" spans="1:23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1157853.8280543005</v>
      </c>
      <c r="I125" s="5">
        <v>0</v>
      </c>
      <c r="J125" s="5">
        <v>0</v>
      </c>
      <c r="K125" s="5">
        <v>0</v>
      </c>
      <c r="L125" s="5">
        <v>0</v>
      </c>
      <c r="M125" s="5">
        <v>13177516.933743998</v>
      </c>
      <c r="N125" s="6">
        <v>0</v>
      </c>
      <c r="O125" s="6">
        <v>0</v>
      </c>
      <c r="P125" s="6">
        <v>0</v>
      </c>
      <c r="Q125" s="6">
        <v>47319.572727272738</v>
      </c>
      <c r="R125" s="7">
        <f t="shared" si="1"/>
        <v>14382690.334525572</v>
      </c>
      <c r="S125" s="17"/>
      <c r="T125" s="17"/>
      <c r="U125" s="18"/>
      <c r="V125" s="17"/>
      <c r="W125" s="18"/>
    </row>
    <row r="126" spans="1:23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615837.66515836958</v>
      </c>
      <c r="I126" s="5">
        <v>0</v>
      </c>
      <c r="J126" s="5">
        <v>0</v>
      </c>
      <c r="K126" s="5">
        <v>0</v>
      </c>
      <c r="L126" s="5">
        <v>0</v>
      </c>
      <c r="M126" s="5">
        <v>7558490.1368735209</v>
      </c>
      <c r="N126" s="6">
        <v>0</v>
      </c>
      <c r="O126" s="6">
        <v>0</v>
      </c>
      <c r="P126" s="6">
        <v>0</v>
      </c>
      <c r="Q126" s="6">
        <v>47319.572727272738</v>
      </c>
      <c r="R126" s="7">
        <f t="shared" si="1"/>
        <v>8221647.3747591628</v>
      </c>
      <c r="S126" s="17"/>
      <c r="T126" s="17"/>
      <c r="U126" s="18"/>
      <c r="V126" s="17"/>
      <c r="W126" s="18"/>
    </row>
    <row r="127" spans="1:23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45350.371040722821</v>
      </c>
      <c r="I127" s="5">
        <v>0</v>
      </c>
      <c r="J127" s="5">
        <v>0</v>
      </c>
      <c r="K127" s="5">
        <v>0</v>
      </c>
      <c r="L127" s="5">
        <v>0</v>
      </c>
      <c r="M127" s="5">
        <v>4261381.0094255023</v>
      </c>
      <c r="N127" s="6">
        <v>0</v>
      </c>
      <c r="O127" s="6">
        <v>0</v>
      </c>
      <c r="P127" s="6">
        <v>0</v>
      </c>
      <c r="Q127" s="6">
        <v>47319.572727272738</v>
      </c>
      <c r="R127" s="7">
        <f t="shared" si="1"/>
        <v>4354050.9531934969</v>
      </c>
      <c r="S127" s="17"/>
      <c r="T127" s="17"/>
      <c r="U127" s="18"/>
      <c r="V127" s="17"/>
      <c r="W127" s="18"/>
    </row>
    <row r="128" spans="1:23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4598011.3303167</v>
      </c>
      <c r="I128" s="5">
        <v>0</v>
      </c>
      <c r="J128" s="5">
        <v>0</v>
      </c>
      <c r="K128" s="5">
        <v>0</v>
      </c>
      <c r="L128" s="5">
        <v>0</v>
      </c>
      <c r="M128" s="5">
        <v>36165388.713164523</v>
      </c>
      <c r="N128" s="6">
        <v>0</v>
      </c>
      <c r="O128" s="6">
        <v>0</v>
      </c>
      <c r="P128" s="6">
        <v>0</v>
      </c>
      <c r="Q128" s="6">
        <v>189278.29090909095</v>
      </c>
      <c r="R128" s="7">
        <f t="shared" si="1"/>
        <v>40952678.334390312</v>
      </c>
      <c r="S128" s="17"/>
      <c r="T128" s="17"/>
      <c r="U128" s="18"/>
      <c r="V128" s="17"/>
      <c r="W128" s="18"/>
    </row>
    <row r="129" spans="1:23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467693.37556560989</v>
      </c>
      <c r="I129" s="5">
        <v>0</v>
      </c>
      <c r="J129" s="5">
        <v>0</v>
      </c>
      <c r="K129" s="5">
        <v>0</v>
      </c>
      <c r="L129" s="5">
        <v>0</v>
      </c>
      <c r="M129" s="5">
        <v>3590538.2440404254</v>
      </c>
      <c r="N129" s="6">
        <v>0</v>
      </c>
      <c r="O129" s="6">
        <v>0</v>
      </c>
      <c r="P129" s="6">
        <v>0</v>
      </c>
      <c r="Q129" s="6">
        <v>47319.572727272738</v>
      </c>
      <c r="R129" s="7">
        <f t="shared" si="1"/>
        <v>4105551.192333308</v>
      </c>
      <c r="S129" s="17"/>
      <c r="T129" s="17"/>
      <c r="U129" s="18"/>
      <c r="V129" s="17"/>
      <c r="W129" s="18"/>
    </row>
    <row r="130" spans="1:23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6282682.6606334969</v>
      </c>
      <c r="I130" s="5">
        <v>0</v>
      </c>
      <c r="J130" s="5">
        <v>0</v>
      </c>
      <c r="K130" s="5">
        <v>0</v>
      </c>
      <c r="L130" s="5">
        <v>0</v>
      </c>
      <c r="M130" s="5">
        <v>50364911.675953612</v>
      </c>
      <c r="N130" s="6">
        <v>0</v>
      </c>
      <c r="O130" s="6">
        <v>0</v>
      </c>
      <c r="P130" s="6">
        <v>0</v>
      </c>
      <c r="Q130" s="6">
        <v>236597.86363636362</v>
      </c>
      <c r="R130" s="7">
        <f t="shared" si="1"/>
        <v>56884192.200223476</v>
      </c>
      <c r="S130" s="17"/>
      <c r="T130" s="17"/>
      <c r="U130" s="18"/>
      <c r="V130" s="17"/>
      <c r="W130" s="18"/>
    </row>
    <row r="131" spans="1:23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5130222.3348416984</v>
      </c>
      <c r="I131" s="5">
        <v>0</v>
      </c>
      <c r="J131" s="5">
        <v>0</v>
      </c>
      <c r="K131" s="5">
        <v>0</v>
      </c>
      <c r="L131" s="5">
        <v>0</v>
      </c>
      <c r="M131" s="5">
        <v>44098601.055095971</v>
      </c>
      <c r="N131" s="6">
        <v>0</v>
      </c>
      <c r="O131" s="6">
        <v>0</v>
      </c>
      <c r="P131" s="6">
        <v>0</v>
      </c>
      <c r="Q131" s="6">
        <v>141958.7181818182</v>
      </c>
      <c r="R131" s="7">
        <f t="shared" si="1"/>
        <v>49370782.108119488</v>
      </c>
      <c r="S131" s="17"/>
      <c r="T131" s="17"/>
      <c r="U131" s="18"/>
      <c r="V131" s="17"/>
      <c r="W131" s="18"/>
    </row>
    <row r="132" spans="1:23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1550928.5791854998</v>
      </c>
      <c r="I132" s="5">
        <v>0</v>
      </c>
      <c r="J132" s="5">
        <v>0</v>
      </c>
      <c r="K132" s="5">
        <v>0</v>
      </c>
      <c r="L132" s="5">
        <v>0</v>
      </c>
      <c r="M132" s="5">
        <v>6839925.6210747557</v>
      </c>
      <c r="N132" s="6">
        <v>0</v>
      </c>
      <c r="O132" s="6">
        <v>0</v>
      </c>
      <c r="P132" s="6">
        <v>0</v>
      </c>
      <c r="Q132" s="6">
        <v>9224.6347842911418</v>
      </c>
      <c r="R132" s="7">
        <f t="shared" si="1"/>
        <v>8400078.8350445461</v>
      </c>
      <c r="S132" s="17"/>
      <c r="T132" s="17"/>
      <c r="U132" s="18"/>
      <c r="V132" s="17"/>
      <c r="W132" s="18"/>
    </row>
    <row r="133" spans="1:23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772362.70588234998</v>
      </c>
      <c r="I133" s="5">
        <v>0</v>
      </c>
      <c r="J133" s="5">
        <v>0</v>
      </c>
      <c r="K133" s="5">
        <v>0</v>
      </c>
      <c r="L133" s="5">
        <v>0</v>
      </c>
      <c r="M133" s="5">
        <v>4233299.9918600582</v>
      </c>
      <c r="N133" s="6">
        <v>0</v>
      </c>
      <c r="O133" s="6">
        <v>0</v>
      </c>
      <c r="P133" s="6">
        <v>0</v>
      </c>
      <c r="Q133" s="6">
        <v>15634.805215708859</v>
      </c>
      <c r="R133" s="7">
        <f t="shared" si="1"/>
        <v>5021297.5029581171</v>
      </c>
      <c r="S133" s="17"/>
      <c r="T133" s="17"/>
      <c r="U133" s="18"/>
      <c r="V133" s="17"/>
      <c r="W133" s="18"/>
    </row>
    <row r="134" spans="1:23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49169615.927601993</v>
      </c>
      <c r="I134" s="5">
        <v>0</v>
      </c>
      <c r="J134" s="5">
        <v>0</v>
      </c>
      <c r="K134" s="5">
        <v>0</v>
      </c>
      <c r="L134" s="5">
        <v>0</v>
      </c>
      <c r="M134" s="5">
        <v>213785703.20445141</v>
      </c>
      <c r="N134" s="6">
        <v>0</v>
      </c>
      <c r="O134" s="6">
        <v>0</v>
      </c>
      <c r="P134" s="6">
        <v>0</v>
      </c>
      <c r="Q134" s="6">
        <v>2112476.3181409226</v>
      </c>
      <c r="R134" s="7">
        <f t="shared" si="1"/>
        <v>265067795.45019433</v>
      </c>
      <c r="S134" s="17"/>
      <c r="T134" s="17"/>
      <c r="U134" s="18"/>
      <c r="V134" s="17"/>
      <c r="W134" s="18"/>
    </row>
    <row r="135" spans="1:23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16290466.624433994</v>
      </c>
      <c r="I135" s="5">
        <v>0</v>
      </c>
      <c r="J135" s="5">
        <v>0</v>
      </c>
      <c r="K135" s="5">
        <v>0</v>
      </c>
      <c r="L135" s="5">
        <v>0</v>
      </c>
      <c r="M135" s="5">
        <v>60170057.109138086</v>
      </c>
      <c r="N135" s="6">
        <v>0</v>
      </c>
      <c r="O135" s="6">
        <v>0</v>
      </c>
      <c r="P135" s="6">
        <v>0</v>
      </c>
      <c r="Q135" s="6">
        <v>445585.2959538374</v>
      </c>
      <c r="R135" s="7">
        <f t="shared" si="1"/>
        <v>76906109.029525921</v>
      </c>
      <c r="S135" s="17"/>
      <c r="T135" s="17"/>
      <c r="U135" s="18"/>
      <c r="V135" s="17"/>
      <c r="W135" s="18"/>
    </row>
    <row r="136" spans="1:23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41862312.054298997</v>
      </c>
      <c r="I136" s="5">
        <v>0</v>
      </c>
      <c r="J136" s="5">
        <v>0</v>
      </c>
      <c r="K136" s="5">
        <v>0</v>
      </c>
      <c r="L136" s="5">
        <v>0</v>
      </c>
      <c r="M136" s="5">
        <v>199511015.76813978</v>
      </c>
      <c r="N136" s="6">
        <v>0</v>
      </c>
      <c r="O136" s="6">
        <v>0</v>
      </c>
      <c r="P136" s="6">
        <v>0</v>
      </c>
      <c r="Q136" s="6">
        <v>1551055.96590524</v>
      </c>
      <c r="R136" s="7">
        <f t="shared" ref="R136:R199" si="2">+SUM(G136:Q136)</f>
        <v>242924383.78834403</v>
      </c>
      <c r="S136" s="17"/>
      <c r="T136" s="17"/>
      <c r="U136" s="18"/>
      <c r="V136" s="17"/>
      <c r="W136" s="18"/>
    </row>
    <row r="137" spans="1:23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28456577.040724009</v>
      </c>
      <c r="I137" s="5">
        <v>0</v>
      </c>
      <c r="J137" s="5">
        <v>0</v>
      </c>
      <c r="K137" s="5">
        <v>0</v>
      </c>
      <c r="L137" s="5">
        <v>0</v>
      </c>
      <c r="M137" s="5">
        <v>99660246.366303533</v>
      </c>
      <c r="N137" s="6">
        <v>0</v>
      </c>
      <c r="O137" s="6">
        <v>0</v>
      </c>
      <c r="P137" s="6">
        <v>0</v>
      </c>
      <c r="Q137" s="6">
        <v>194347.7492913036</v>
      </c>
      <c r="R137" s="7">
        <f t="shared" si="2"/>
        <v>128311171.15631884</v>
      </c>
      <c r="S137" s="17"/>
      <c r="T137" s="17"/>
      <c r="U137" s="18"/>
      <c r="V137" s="17"/>
      <c r="W137" s="18"/>
    </row>
    <row r="138" spans="1:23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37527031.864253998</v>
      </c>
      <c r="I138" s="5">
        <v>0</v>
      </c>
      <c r="J138" s="5">
        <v>0</v>
      </c>
      <c r="K138" s="5">
        <v>0</v>
      </c>
      <c r="L138" s="5">
        <v>0</v>
      </c>
      <c r="M138" s="5">
        <v>128043336.72042644</v>
      </c>
      <c r="N138" s="6">
        <v>0</v>
      </c>
      <c r="O138" s="6">
        <v>0</v>
      </c>
      <c r="P138" s="6">
        <v>0</v>
      </c>
      <c r="Q138" s="6">
        <v>666524.05900344066</v>
      </c>
      <c r="R138" s="7">
        <f t="shared" si="2"/>
        <v>166236892.64368388</v>
      </c>
      <c r="S138" s="17"/>
      <c r="T138" s="17"/>
      <c r="U138" s="18"/>
      <c r="V138" s="17"/>
      <c r="W138" s="18"/>
    </row>
    <row r="139" spans="1:23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2690481.4298643004</v>
      </c>
      <c r="I139" s="5">
        <v>0</v>
      </c>
      <c r="J139" s="5">
        <v>0</v>
      </c>
      <c r="K139" s="5">
        <v>0</v>
      </c>
      <c r="L139" s="5">
        <v>0</v>
      </c>
      <c r="M139" s="5">
        <v>12363442.670965621</v>
      </c>
      <c r="N139" s="6">
        <v>0</v>
      </c>
      <c r="O139" s="6">
        <v>0</v>
      </c>
      <c r="P139" s="6">
        <v>0</v>
      </c>
      <c r="Q139" s="6">
        <v>577392.58395234798</v>
      </c>
      <c r="R139" s="7">
        <f t="shared" si="2"/>
        <v>15631316.68478227</v>
      </c>
      <c r="S139" s="17"/>
      <c r="T139" s="17"/>
      <c r="U139" s="18"/>
      <c r="V139" s="17"/>
      <c r="W139" s="18"/>
    </row>
    <row r="140" spans="1:23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9122303.0497737005</v>
      </c>
      <c r="I140" s="5">
        <v>0</v>
      </c>
      <c r="J140" s="5">
        <v>0</v>
      </c>
      <c r="K140" s="5">
        <v>0</v>
      </c>
      <c r="L140" s="5">
        <v>0</v>
      </c>
      <c r="M140" s="5">
        <v>44173546.115743011</v>
      </c>
      <c r="N140" s="6">
        <v>0</v>
      </c>
      <c r="O140" s="6">
        <v>0</v>
      </c>
      <c r="P140" s="6">
        <v>0</v>
      </c>
      <c r="Q140" s="6">
        <v>432909.18065523705</v>
      </c>
      <c r="R140" s="7">
        <f t="shared" si="2"/>
        <v>53728758.346171945</v>
      </c>
      <c r="S140" s="17"/>
      <c r="T140" s="17"/>
      <c r="U140" s="18"/>
      <c r="V140" s="17"/>
      <c r="W140" s="18"/>
    </row>
    <row r="141" spans="1:23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19383975.683257997</v>
      </c>
      <c r="I141" s="5">
        <v>0</v>
      </c>
      <c r="J141" s="5">
        <v>0</v>
      </c>
      <c r="K141" s="5">
        <v>0</v>
      </c>
      <c r="L141" s="5">
        <v>0</v>
      </c>
      <c r="M141" s="5">
        <v>91932886.861019313</v>
      </c>
      <c r="N141" s="6">
        <v>0</v>
      </c>
      <c r="O141" s="6">
        <v>0</v>
      </c>
      <c r="P141" s="6">
        <v>0</v>
      </c>
      <c r="Q141" s="6">
        <v>908419.77625953965</v>
      </c>
      <c r="R141" s="7">
        <f t="shared" si="2"/>
        <v>112225282.32053685</v>
      </c>
      <c r="S141" s="17"/>
      <c r="T141" s="17"/>
      <c r="U141" s="18"/>
      <c r="V141" s="17"/>
      <c r="W141" s="18"/>
    </row>
    <row r="142" spans="1:23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31678793.321267009</v>
      </c>
      <c r="I142" s="5">
        <v>0</v>
      </c>
      <c r="J142" s="5">
        <v>0</v>
      </c>
      <c r="K142" s="5">
        <v>0</v>
      </c>
      <c r="L142" s="5">
        <v>0</v>
      </c>
      <c r="M142" s="5">
        <v>142804485.2812252</v>
      </c>
      <c r="N142" s="6">
        <v>0</v>
      </c>
      <c r="O142" s="6">
        <v>0</v>
      </c>
      <c r="P142" s="6">
        <v>0</v>
      </c>
      <c r="Q142" s="6">
        <v>2643344.4108381309</v>
      </c>
      <c r="R142" s="7">
        <f t="shared" si="2"/>
        <v>177126623.01333034</v>
      </c>
      <c r="S142" s="17"/>
      <c r="T142" s="17"/>
      <c r="U142" s="18"/>
      <c r="V142" s="17"/>
      <c r="W142" s="18"/>
    </row>
    <row r="143" spans="1:23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74726112.561085999</v>
      </c>
      <c r="I143" s="5">
        <v>0</v>
      </c>
      <c r="J143" s="5">
        <v>0</v>
      </c>
      <c r="K143" s="5">
        <v>0</v>
      </c>
      <c r="L143" s="5">
        <v>0</v>
      </c>
      <c r="M143" s="5">
        <v>346977456.42030823</v>
      </c>
      <c r="N143" s="6">
        <v>29595668.510783341</v>
      </c>
      <c r="O143" s="6">
        <v>0</v>
      </c>
      <c r="P143" s="6">
        <v>0</v>
      </c>
      <c r="Q143" s="6">
        <v>3560401.44</v>
      </c>
      <c r="R143" s="7">
        <f t="shared" si="2"/>
        <v>454859638.93217754</v>
      </c>
      <c r="S143" s="17"/>
      <c r="T143" s="17"/>
      <c r="U143" s="18"/>
      <c r="V143" s="17"/>
      <c r="W143" s="18"/>
    </row>
    <row r="144" spans="1:23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22046085.339366004</v>
      </c>
      <c r="I144" s="5">
        <v>0</v>
      </c>
      <c r="J144" s="5">
        <v>0</v>
      </c>
      <c r="K144" s="5">
        <v>0</v>
      </c>
      <c r="L144" s="5">
        <v>0</v>
      </c>
      <c r="M144" s="5">
        <v>88150707.754998222</v>
      </c>
      <c r="N144" s="6">
        <v>0</v>
      </c>
      <c r="O144" s="6">
        <v>0</v>
      </c>
      <c r="P144" s="6">
        <v>0</v>
      </c>
      <c r="Q144" s="6">
        <v>639917.28082664404</v>
      </c>
      <c r="R144" s="7">
        <f t="shared" si="2"/>
        <v>110836710.37519087</v>
      </c>
      <c r="S144" s="17"/>
      <c r="T144" s="17"/>
      <c r="U144" s="18"/>
      <c r="V144" s="17"/>
      <c r="W144" s="18"/>
    </row>
    <row r="145" spans="1:23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7010451.8099549003</v>
      </c>
      <c r="I145" s="5">
        <v>0</v>
      </c>
      <c r="J145" s="5">
        <v>0</v>
      </c>
      <c r="K145" s="5">
        <v>0</v>
      </c>
      <c r="L145" s="5">
        <v>0</v>
      </c>
      <c r="M145" s="5">
        <v>26685913.066094074</v>
      </c>
      <c r="N145" s="6">
        <v>0</v>
      </c>
      <c r="O145" s="6">
        <v>0</v>
      </c>
      <c r="P145" s="6">
        <v>0</v>
      </c>
      <c r="Q145" s="6">
        <v>263993.39917335601</v>
      </c>
      <c r="R145" s="7">
        <f t="shared" si="2"/>
        <v>33960358.275222331</v>
      </c>
      <c r="S145" s="17"/>
      <c r="T145" s="17"/>
      <c r="U145" s="18"/>
      <c r="V145" s="17"/>
      <c r="W145" s="18"/>
    </row>
    <row r="146" spans="1:23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106933156.25340003</v>
      </c>
      <c r="I146" s="5">
        <v>0</v>
      </c>
      <c r="J146" s="5">
        <v>0</v>
      </c>
      <c r="K146" s="5">
        <v>0</v>
      </c>
      <c r="L146" s="5">
        <v>0</v>
      </c>
      <c r="M146" s="5">
        <v>570275305.22141123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680483003.47481132</v>
      </c>
      <c r="S146" s="17"/>
      <c r="T146" s="17"/>
      <c r="U146" s="18"/>
      <c r="V146" s="17"/>
      <c r="W146" s="18"/>
    </row>
    <row r="147" spans="1:23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165978797.40271997</v>
      </c>
      <c r="I147" s="5">
        <v>0</v>
      </c>
      <c r="J147" s="5">
        <v>0</v>
      </c>
      <c r="K147" s="5">
        <v>0</v>
      </c>
      <c r="L147" s="5">
        <v>0</v>
      </c>
      <c r="M147" s="5">
        <v>785483153.61163783</v>
      </c>
      <c r="N147" s="6">
        <v>0</v>
      </c>
      <c r="O147" s="6">
        <v>0</v>
      </c>
      <c r="P147" s="6">
        <v>0</v>
      </c>
      <c r="Q147" s="6">
        <v>4702668.7804160751</v>
      </c>
      <c r="R147" s="7">
        <f t="shared" si="2"/>
        <v>956164619.79477394</v>
      </c>
      <c r="S147" s="17"/>
      <c r="T147" s="17"/>
      <c r="U147" s="18"/>
      <c r="V147" s="17"/>
      <c r="W147" s="18"/>
    </row>
    <row r="148" spans="1:23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63735807.122171998</v>
      </c>
      <c r="I148" s="5">
        <v>0</v>
      </c>
      <c r="J148" s="5">
        <v>0</v>
      </c>
      <c r="K148" s="5">
        <v>0</v>
      </c>
      <c r="L148" s="5">
        <v>0</v>
      </c>
      <c r="M148" s="5">
        <v>286040517.28322417</v>
      </c>
      <c r="N148" s="6">
        <v>0</v>
      </c>
      <c r="O148" s="6">
        <v>0</v>
      </c>
      <c r="P148" s="6">
        <v>0</v>
      </c>
      <c r="Q148" s="6">
        <v>1972203.6065542772</v>
      </c>
      <c r="R148" s="7">
        <f t="shared" si="2"/>
        <v>351748528.01195043</v>
      </c>
      <c r="S148" s="17"/>
      <c r="T148" s="17"/>
      <c r="U148" s="18"/>
      <c r="V148" s="17"/>
      <c r="W148" s="18"/>
    </row>
    <row r="149" spans="1:23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48999563.357466012</v>
      </c>
      <c r="I149" s="5">
        <v>0</v>
      </c>
      <c r="J149" s="5">
        <v>0</v>
      </c>
      <c r="K149" s="5">
        <v>0</v>
      </c>
      <c r="L149" s="5">
        <v>0</v>
      </c>
      <c r="M149" s="5">
        <v>168898339.62261739</v>
      </c>
      <c r="N149" s="6">
        <v>0</v>
      </c>
      <c r="O149" s="6">
        <v>0</v>
      </c>
      <c r="P149" s="6">
        <v>0</v>
      </c>
      <c r="Q149" s="6">
        <v>1252064.6330296481</v>
      </c>
      <c r="R149" s="7">
        <f t="shared" si="2"/>
        <v>219149967.61311305</v>
      </c>
      <c r="S149" s="17"/>
      <c r="T149" s="17"/>
      <c r="U149" s="18"/>
      <c r="V149" s="17"/>
      <c r="W149" s="18"/>
    </row>
    <row r="150" spans="1:23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246336347.46605992</v>
      </c>
      <c r="I150" s="5">
        <v>0</v>
      </c>
      <c r="J150" s="5">
        <v>0</v>
      </c>
      <c r="K150" s="5">
        <v>0</v>
      </c>
      <c r="L150" s="5">
        <v>0</v>
      </c>
      <c r="M150" s="5">
        <v>1082428247.3139229</v>
      </c>
      <c r="N150" s="6">
        <v>0</v>
      </c>
      <c r="O150" s="6">
        <v>0</v>
      </c>
      <c r="P150" s="6">
        <v>0</v>
      </c>
      <c r="Q150" s="6">
        <v>6461566.2000000002</v>
      </c>
      <c r="R150" s="7">
        <f t="shared" si="2"/>
        <v>1335226160.9799829</v>
      </c>
      <c r="S150" s="17"/>
      <c r="T150" s="17"/>
      <c r="U150" s="18"/>
      <c r="V150" s="17"/>
      <c r="W150" s="18"/>
    </row>
    <row r="151" spans="1:23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195239068.00905001</v>
      </c>
      <c r="I151" s="5">
        <v>0</v>
      </c>
      <c r="J151" s="5">
        <v>0</v>
      </c>
      <c r="K151" s="5">
        <v>0</v>
      </c>
      <c r="L151" s="5">
        <v>0</v>
      </c>
      <c r="M151" s="5">
        <v>1009002108.7220103</v>
      </c>
      <c r="N151" s="6">
        <v>0</v>
      </c>
      <c r="O151" s="6">
        <v>0</v>
      </c>
      <c r="P151" s="6">
        <v>0</v>
      </c>
      <c r="Q151" s="6">
        <v>5784656.9739762172</v>
      </c>
      <c r="R151" s="7">
        <f t="shared" si="2"/>
        <v>1210025833.7050364</v>
      </c>
      <c r="S151" s="17"/>
      <c r="T151" s="17"/>
      <c r="U151" s="18"/>
      <c r="V151" s="17"/>
      <c r="W151" s="18"/>
    </row>
    <row r="152" spans="1:23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121024128.91402996</v>
      </c>
      <c r="I152" s="5">
        <v>0</v>
      </c>
      <c r="J152" s="5">
        <v>0</v>
      </c>
      <c r="K152" s="5">
        <v>0</v>
      </c>
      <c r="L152" s="5">
        <v>0</v>
      </c>
      <c r="M152" s="5">
        <v>608302919.29063046</v>
      </c>
      <c r="N152" s="6">
        <v>0</v>
      </c>
      <c r="O152" s="6">
        <v>0</v>
      </c>
      <c r="P152" s="6">
        <v>0</v>
      </c>
      <c r="Q152" s="6">
        <v>5531645.1973606292</v>
      </c>
      <c r="R152" s="7">
        <f t="shared" si="2"/>
        <v>734858693.40202105</v>
      </c>
      <c r="S152" s="17"/>
      <c r="T152" s="17"/>
      <c r="U152" s="18"/>
      <c r="V152" s="17"/>
      <c r="W152" s="18"/>
    </row>
    <row r="153" spans="1:23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30365874.597285002</v>
      </c>
      <c r="I153" s="5">
        <v>0</v>
      </c>
      <c r="J153" s="5">
        <v>0</v>
      </c>
      <c r="K153" s="5">
        <v>0</v>
      </c>
      <c r="L153" s="5">
        <v>0</v>
      </c>
      <c r="M153" s="5">
        <v>134484382.91415343</v>
      </c>
      <c r="N153" s="6">
        <v>0</v>
      </c>
      <c r="O153" s="6">
        <v>0</v>
      </c>
      <c r="P153" s="6">
        <v>0</v>
      </c>
      <c r="Q153" s="6">
        <v>1675081.6108031876</v>
      </c>
      <c r="R153" s="7">
        <f t="shared" si="2"/>
        <v>166525339.12224162</v>
      </c>
      <c r="S153" s="17"/>
      <c r="T153" s="17"/>
      <c r="U153" s="18"/>
      <c r="V153" s="17"/>
      <c r="W153" s="18"/>
    </row>
    <row r="154" spans="1:23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32338361.230769008</v>
      </c>
      <c r="I154" s="5">
        <v>0</v>
      </c>
      <c r="J154" s="5">
        <v>0</v>
      </c>
      <c r="K154" s="5">
        <v>0</v>
      </c>
      <c r="L154" s="5">
        <v>0</v>
      </c>
      <c r="M154" s="5">
        <v>136554421.83654025</v>
      </c>
      <c r="N154" s="6">
        <v>0</v>
      </c>
      <c r="O154" s="6">
        <v>0</v>
      </c>
      <c r="P154" s="6">
        <v>0</v>
      </c>
      <c r="Q154" s="6">
        <v>1764911.4617659629</v>
      </c>
      <c r="R154" s="7">
        <f t="shared" si="2"/>
        <v>170657694.52907524</v>
      </c>
      <c r="S154" s="17"/>
      <c r="T154" s="17"/>
      <c r="U154" s="18"/>
      <c r="V154" s="17"/>
      <c r="W154" s="18"/>
    </row>
    <row r="155" spans="1:23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2844165.0859729014</v>
      </c>
      <c r="I155" s="5">
        <v>0</v>
      </c>
      <c r="J155" s="5">
        <v>0</v>
      </c>
      <c r="K155" s="5">
        <v>0</v>
      </c>
      <c r="L155" s="5">
        <v>0</v>
      </c>
      <c r="M155" s="5">
        <v>20479562.427670155</v>
      </c>
      <c r="N155" s="6">
        <v>0</v>
      </c>
      <c r="O155" s="6">
        <v>0</v>
      </c>
      <c r="P155" s="6">
        <v>0</v>
      </c>
      <c r="Q155" s="6">
        <v>601134.83609400655</v>
      </c>
      <c r="R155" s="7">
        <f t="shared" si="2"/>
        <v>23924862.349737063</v>
      </c>
      <c r="S155" s="17"/>
      <c r="T155" s="17"/>
      <c r="U155" s="18"/>
      <c r="V155" s="17"/>
      <c r="W155" s="18"/>
    </row>
    <row r="156" spans="1:23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19790745.828053996</v>
      </c>
      <c r="I156" s="5">
        <v>0</v>
      </c>
      <c r="J156" s="5">
        <v>0</v>
      </c>
      <c r="K156" s="5">
        <v>0</v>
      </c>
      <c r="L156" s="5">
        <v>0</v>
      </c>
      <c r="M156" s="5">
        <v>78688170.512791246</v>
      </c>
      <c r="N156" s="6">
        <v>0</v>
      </c>
      <c r="O156" s="6">
        <v>0</v>
      </c>
      <c r="P156" s="6">
        <v>0</v>
      </c>
      <c r="Q156" s="6">
        <v>634234.5</v>
      </c>
      <c r="R156" s="7">
        <f t="shared" si="2"/>
        <v>99113150.840845242</v>
      </c>
      <c r="S156" s="17"/>
      <c r="T156" s="17"/>
      <c r="U156" s="18"/>
      <c r="V156" s="17"/>
      <c r="W156" s="18"/>
    </row>
    <row r="157" spans="1:23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81104150.841628969</v>
      </c>
      <c r="I157" s="5">
        <v>0</v>
      </c>
      <c r="J157" s="5">
        <v>0</v>
      </c>
      <c r="K157" s="5">
        <v>0</v>
      </c>
      <c r="L157" s="5">
        <v>0</v>
      </c>
      <c r="M157" s="5">
        <v>391439134.04727077</v>
      </c>
      <c r="N157" s="6">
        <v>0</v>
      </c>
      <c r="O157" s="6">
        <v>0</v>
      </c>
      <c r="P157" s="6">
        <v>0</v>
      </c>
      <c r="Q157" s="6">
        <v>3465039.7018519701</v>
      </c>
      <c r="R157" s="7">
        <f t="shared" si="2"/>
        <v>476008324.59075171</v>
      </c>
      <c r="S157" s="17"/>
      <c r="T157" s="17"/>
      <c r="U157" s="18"/>
      <c r="V157" s="17"/>
      <c r="W157" s="18"/>
    </row>
    <row r="158" spans="1:23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72784461.511313021</v>
      </c>
      <c r="I158" s="5">
        <v>0</v>
      </c>
      <c r="J158" s="5">
        <v>0</v>
      </c>
      <c r="K158" s="5">
        <v>0</v>
      </c>
      <c r="L158" s="5">
        <v>0</v>
      </c>
      <c r="M158" s="5">
        <v>333415901.06906855</v>
      </c>
      <c r="N158" s="6">
        <v>0</v>
      </c>
      <c r="O158" s="6">
        <v>0</v>
      </c>
      <c r="P158" s="6">
        <v>0</v>
      </c>
      <c r="Q158" s="6">
        <v>3314694.3169496707</v>
      </c>
      <c r="R158" s="7">
        <f t="shared" si="2"/>
        <v>409515056.89733124</v>
      </c>
      <c r="S158" s="17"/>
      <c r="T158" s="17"/>
      <c r="U158" s="18"/>
      <c r="V158" s="17"/>
      <c r="W158" s="18"/>
    </row>
    <row r="159" spans="1:23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35663908.633484006</v>
      </c>
      <c r="I159" s="5">
        <v>0</v>
      </c>
      <c r="J159" s="5">
        <v>0</v>
      </c>
      <c r="K159" s="5">
        <v>0</v>
      </c>
      <c r="L159" s="5">
        <v>0</v>
      </c>
      <c r="M159" s="5">
        <v>143050463.86845666</v>
      </c>
      <c r="N159" s="6">
        <v>0</v>
      </c>
      <c r="O159" s="6">
        <v>0</v>
      </c>
      <c r="P159" s="6">
        <v>0</v>
      </c>
      <c r="Q159" s="6">
        <v>1016024.0411983596</v>
      </c>
      <c r="R159" s="7">
        <f t="shared" si="2"/>
        <v>179730396.54313904</v>
      </c>
      <c r="S159" s="17"/>
      <c r="T159" s="17"/>
      <c r="U159" s="18"/>
      <c r="V159" s="17"/>
      <c r="W159" s="18"/>
    </row>
    <row r="160" spans="1:23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88008186.751130998</v>
      </c>
      <c r="I160" s="5">
        <v>0</v>
      </c>
      <c r="J160" s="5">
        <v>0</v>
      </c>
      <c r="K160" s="5">
        <v>0</v>
      </c>
      <c r="L160" s="5">
        <v>0</v>
      </c>
      <c r="M160" s="5">
        <v>392546492.39371169</v>
      </c>
      <c r="N160" s="6">
        <v>43312675.140949234</v>
      </c>
      <c r="O160" s="6">
        <v>0</v>
      </c>
      <c r="P160" s="6">
        <v>0</v>
      </c>
      <c r="Q160" s="6">
        <v>3867030</v>
      </c>
      <c r="R160" s="7">
        <f t="shared" si="2"/>
        <v>527734384.28579193</v>
      </c>
      <c r="S160" s="17"/>
      <c r="T160" s="17"/>
      <c r="U160" s="18"/>
      <c r="V160" s="17"/>
      <c r="W160" s="18"/>
    </row>
    <row r="161" spans="1:23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91973360.579185963</v>
      </c>
      <c r="I161" s="5">
        <v>0</v>
      </c>
      <c r="J161" s="5">
        <v>0</v>
      </c>
      <c r="K161" s="5">
        <v>0</v>
      </c>
      <c r="L161" s="5">
        <v>0</v>
      </c>
      <c r="M161" s="5">
        <v>479400150.80184603</v>
      </c>
      <c r="N161" s="6">
        <v>38432373.716616921</v>
      </c>
      <c r="O161" s="6">
        <v>0</v>
      </c>
      <c r="P161" s="6">
        <v>0</v>
      </c>
      <c r="Q161" s="6">
        <v>3695799.42</v>
      </c>
      <c r="R161" s="7">
        <f t="shared" si="2"/>
        <v>613501684.51764882</v>
      </c>
      <c r="S161" s="17"/>
      <c r="T161" s="17"/>
      <c r="U161" s="18"/>
      <c r="V161" s="17"/>
      <c r="W161" s="18"/>
    </row>
    <row r="162" spans="1:23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22346750.886877999</v>
      </c>
      <c r="I162" s="5">
        <v>0</v>
      </c>
      <c r="J162" s="5">
        <v>0</v>
      </c>
      <c r="K162" s="5">
        <v>0</v>
      </c>
      <c r="L162" s="5">
        <v>0</v>
      </c>
      <c r="M162" s="5">
        <v>104082365.78405903</v>
      </c>
      <c r="N162" s="6">
        <v>7674691.6781610837</v>
      </c>
      <c r="O162" s="6">
        <v>0</v>
      </c>
      <c r="P162" s="6">
        <v>0</v>
      </c>
      <c r="Q162" s="6">
        <v>861971.6232009239</v>
      </c>
      <c r="R162" s="7">
        <f t="shared" si="2"/>
        <v>134965779.97229904</v>
      </c>
      <c r="S162" s="17"/>
      <c r="T162" s="17"/>
      <c r="U162" s="18"/>
      <c r="V162" s="17"/>
      <c r="W162" s="18"/>
    </row>
    <row r="163" spans="1:23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3367400.6968325004</v>
      </c>
      <c r="I163" s="5">
        <v>0</v>
      </c>
      <c r="J163" s="5">
        <v>0</v>
      </c>
      <c r="K163" s="5">
        <v>0</v>
      </c>
      <c r="L163" s="5">
        <v>0</v>
      </c>
      <c r="M163" s="5">
        <v>19821779.7928624</v>
      </c>
      <c r="N163" s="6">
        <v>1099123.8865871085</v>
      </c>
      <c r="O163" s="6">
        <v>0</v>
      </c>
      <c r="P163" s="6">
        <v>0</v>
      </c>
      <c r="Q163" s="6">
        <v>123446.47060107124</v>
      </c>
      <c r="R163" s="7">
        <f t="shared" si="2"/>
        <v>24411750.846883081</v>
      </c>
      <c r="S163" s="17"/>
      <c r="T163" s="17"/>
      <c r="U163" s="18"/>
      <c r="V163" s="17"/>
      <c r="W163" s="18"/>
    </row>
    <row r="164" spans="1:23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44587210.651583999</v>
      </c>
      <c r="I164" s="5">
        <v>0</v>
      </c>
      <c r="J164" s="5">
        <v>0</v>
      </c>
      <c r="K164" s="5">
        <v>0</v>
      </c>
      <c r="L164" s="5">
        <v>0</v>
      </c>
      <c r="M164" s="5">
        <v>146735830.83106419</v>
      </c>
      <c r="N164" s="6">
        <v>0</v>
      </c>
      <c r="O164" s="6">
        <v>0</v>
      </c>
      <c r="P164" s="6">
        <v>0</v>
      </c>
      <c r="Q164" s="6">
        <v>1245737.9260627183</v>
      </c>
      <c r="R164" s="7">
        <f t="shared" si="2"/>
        <v>192568779.40871093</v>
      </c>
      <c r="S164" s="17"/>
      <c r="T164" s="17"/>
      <c r="U164" s="18"/>
      <c r="V164" s="17"/>
      <c r="W164" s="18"/>
    </row>
    <row r="165" spans="1:23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106027198.89593005</v>
      </c>
      <c r="I165" s="5">
        <v>0</v>
      </c>
      <c r="J165" s="5">
        <v>0</v>
      </c>
      <c r="K165" s="5">
        <v>0</v>
      </c>
      <c r="L165" s="5">
        <v>0</v>
      </c>
      <c r="M165" s="5">
        <v>511410214.15595269</v>
      </c>
      <c r="N165" s="6">
        <v>0</v>
      </c>
      <c r="O165" s="6">
        <v>0</v>
      </c>
      <c r="P165" s="6">
        <v>0</v>
      </c>
      <c r="Q165" s="6">
        <v>3773938.6851513088</v>
      </c>
      <c r="R165" s="7">
        <f t="shared" si="2"/>
        <v>621211351.73703408</v>
      </c>
      <c r="S165" s="17"/>
      <c r="T165" s="17"/>
      <c r="U165" s="18"/>
      <c r="V165" s="17"/>
      <c r="W165" s="18"/>
    </row>
    <row r="166" spans="1:23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48871240.380089998</v>
      </c>
      <c r="I166" s="5">
        <v>0</v>
      </c>
      <c r="J166" s="5">
        <v>0</v>
      </c>
      <c r="K166" s="5">
        <v>0</v>
      </c>
      <c r="L166" s="5">
        <v>0</v>
      </c>
      <c r="M166" s="5">
        <v>241800748.85218322</v>
      </c>
      <c r="N166" s="6">
        <v>0</v>
      </c>
      <c r="O166" s="6">
        <v>0</v>
      </c>
      <c r="P166" s="6">
        <v>0</v>
      </c>
      <c r="Q166" s="6">
        <v>1662107.1465440756</v>
      </c>
      <c r="R166" s="7">
        <f t="shared" si="2"/>
        <v>292334096.37881732</v>
      </c>
      <c r="S166" s="17"/>
      <c r="T166" s="17"/>
      <c r="U166" s="18"/>
      <c r="V166" s="17"/>
      <c r="W166" s="18"/>
    </row>
    <row r="167" spans="1:23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24809279.013574988</v>
      </c>
      <c r="I167" s="5">
        <v>0</v>
      </c>
      <c r="J167" s="5">
        <v>0</v>
      </c>
      <c r="K167" s="5">
        <v>0</v>
      </c>
      <c r="L167" s="5">
        <v>0</v>
      </c>
      <c r="M167" s="5">
        <v>130106825.76031819</v>
      </c>
      <c r="N167" s="6">
        <v>0</v>
      </c>
      <c r="O167" s="6">
        <v>0</v>
      </c>
      <c r="P167" s="6">
        <v>0</v>
      </c>
      <c r="Q167" s="6">
        <v>1167386.1527237778</v>
      </c>
      <c r="R167" s="7">
        <f t="shared" si="2"/>
        <v>156083490.92661697</v>
      </c>
      <c r="S167" s="17"/>
      <c r="T167" s="17"/>
      <c r="U167" s="18"/>
      <c r="V167" s="17"/>
      <c r="W167" s="18"/>
    </row>
    <row r="168" spans="1:23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50603317.248867989</v>
      </c>
      <c r="I168" s="5">
        <v>0</v>
      </c>
      <c r="J168" s="5">
        <v>0</v>
      </c>
      <c r="K168" s="5">
        <v>0</v>
      </c>
      <c r="L168" s="5">
        <v>0</v>
      </c>
      <c r="M168" s="5">
        <v>221256868.40549231</v>
      </c>
      <c r="N168" s="6">
        <v>0</v>
      </c>
      <c r="O168" s="6">
        <v>0</v>
      </c>
      <c r="P168" s="6">
        <v>0</v>
      </c>
      <c r="Q168" s="6">
        <v>1519344.0895181196</v>
      </c>
      <c r="R168" s="7">
        <f t="shared" si="2"/>
        <v>273379529.74387842</v>
      </c>
      <c r="S168" s="17"/>
      <c r="T168" s="17"/>
      <c r="U168" s="18"/>
      <c r="V168" s="17"/>
      <c r="W168" s="18"/>
    </row>
    <row r="169" spans="1:23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53973872.461538017</v>
      </c>
      <c r="I169" s="5">
        <v>0</v>
      </c>
      <c r="J169" s="5">
        <v>0</v>
      </c>
      <c r="K169" s="5">
        <v>0</v>
      </c>
      <c r="L169" s="5">
        <v>0</v>
      </c>
      <c r="M169" s="5">
        <v>232290468.17043298</v>
      </c>
      <c r="N169" s="6">
        <v>18948907.363343567</v>
      </c>
      <c r="O169" s="6">
        <v>0</v>
      </c>
      <c r="P169" s="6">
        <v>0</v>
      </c>
      <c r="Q169" s="6">
        <v>1918565.4885285848</v>
      </c>
      <c r="R169" s="7">
        <f t="shared" si="2"/>
        <v>307131813.48384321</v>
      </c>
      <c r="S169" s="17"/>
      <c r="T169" s="17"/>
      <c r="U169" s="18"/>
      <c r="V169" s="17"/>
      <c r="W169" s="18"/>
    </row>
    <row r="170" spans="1:23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101958776.93212998</v>
      </c>
      <c r="I170" s="5">
        <v>0</v>
      </c>
      <c r="J170" s="5">
        <v>0</v>
      </c>
      <c r="K170" s="5">
        <v>0</v>
      </c>
      <c r="L170" s="5">
        <v>0</v>
      </c>
      <c r="M170" s="5">
        <v>556690637.76023543</v>
      </c>
      <c r="N170" s="6">
        <v>46169033.174558744</v>
      </c>
      <c r="O170" s="6">
        <v>0</v>
      </c>
      <c r="P170" s="6">
        <v>0</v>
      </c>
      <c r="Q170" s="6">
        <v>4674586.8766445834</v>
      </c>
      <c r="R170" s="7">
        <f t="shared" si="2"/>
        <v>709493034.74356878</v>
      </c>
      <c r="S170" s="17"/>
      <c r="T170" s="17"/>
      <c r="U170" s="18"/>
      <c r="V170" s="17"/>
      <c r="W170" s="18"/>
    </row>
    <row r="171" spans="1:23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74706313.737554967</v>
      </c>
      <c r="I171" s="5">
        <v>0</v>
      </c>
      <c r="J171" s="5">
        <v>0</v>
      </c>
      <c r="K171" s="5">
        <v>0</v>
      </c>
      <c r="L171" s="5">
        <v>0</v>
      </c>
      <c r="M171" s="5">
        <v>269130890.7471891</v>
      </c>
      <c r="N171" s="6">
        <v>0</v>
      </c>
      <c r="O171" s="6">
        <v>0</v>
      </c>
      <c r="P171" s="6">
        <v>0</v>
      </c>
      <c r="Q171" s="6">
        <v>2399382</v>
      </c>
      <c r="R171" s="7">
        <f t="shared" si="2"/>
        <v>346236586.48474407</v>
      </c>
      <c r="S171" s="17"/>
      <c r="T171" s="17"/>
      <c r="U171" s="18"/>
      <c r="V171" s="17"/>
      <c r="W171" s="18"/>
    </row>
    <row r="172" spans="1:23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16760652.579185992</v>
      </c>
      <c r="I172" s="5">
        <v>0</v>
      </c>
      <c r="J172" s="5">
        <v>0</v>
      </c>
      <c r="K172" s="5">
        <v>0</v>
      </c>
      <c r="L172" s="5">
        <v>0</v>
      </c>
      <c r="M172" s="5">
        <v>83418159.446948573</v>
      </c>
      <c r="N172" s="6">
        <v>0</v>
      </c>
      <c r="O172" s="6">
        <v>0</v>
      </c>
      <c r="P172" s="6">
        <v>0</v>
      </c>
      <c r="Q172" s="6">
        <v>1268440.02</v>
      </c>
      <c r="R172" s="7">
        <f t="shared" si="2"/>
        <v>101447252.04613456</v>
      </c>
      <c r="S172" s="17"/>
      <c r="T172" s="17"/>
      <c r="U172" s="18"/>
      <c r="V172" s="17"/>
      <c r="W172" s="18"/>
    </row>
    <row r="173" spans="1:23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41716791.909502</v>
      </c>
      <c r="I173" s="5">
        <v>0</v>
      </c>
      <c r="J173" s="5">
        <v>0</v>
      </c>
      <c r="K173" s="5">
        <v>0</v>
      </c>
      <c r="L173" s="5">
        <v>0</v>
      </c>
      <c r="M173" s="5">
        <v>164181557.83715954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207507153.74666154</v>
      </c>
      <c r="S173" s="17"/>
      <c r="T173" s="17"/>
      <c r="U173" s="18"/>
      <c r="V173" s="17"/>
      <c r="W173" s="18"/>
    </row>
    <row r="174" spans="1:23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50809823.239817977</v>
      </c>
      <c r="I174" s="5">
        <v>0</v>
      </c>
      <c r="J174" s="5">
        <v>0</v>
      </c>
      <c r="K174" s="5">
        <v>0</v>
      </c>
      <c r="L174" s="5">
        <v>0</v>
      </c>
      <c r="M174" s="5">
        <v>278284102.89028925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 t="shared" si="2"/>
        <v>331139333.01703089</v>
      </c>
      <c r="S174" s="17"/>
      <c r="T174" s="17"/>
      <c r="U174" s="18"/>
      <c r="V174" s="17"/>
      <c r="W174" s="18"/>
    </row>
    <row r="175" spans="1:23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35695628.35294199</v>
      </c>
      <c r="I175" s="5">
        <v>0</v>
      </c>
      <c r="J175" s="5">
        <v>0</v>
      </c>
      <c r="K175" s="5">
        <v>0</v>
      </c>
      <c r="L175" s="5">
        <v>0</v>
      </c>
      <c r="M175" s="5">
        <v>184260456.57962576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 t="shared" si="2"/>
        <v>220833741.60564405</v>
      </c>
      <c r="S175" s="17"/>
      <c r="T175" s="17"/>
      <c r="U175" s="18"/>
      <c r="V175" s="17"/>
      <c r="W175" s="18"/>
    </row>
    <row r="176" spans="1:23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13752699.719457</v>
      </c>
      <c r="I176" s="5">
        <v>0</v>
      </c>
      <c r="J176" s="5">
        <v>0</v>
      </c>
      <c r="K176" s="5">
        <v>0</v>
      </c>
      <c r="L176" s="5">
        <v>0</v>
      </c>
      <c r="M176" s="5">
        <v>57875522.3620729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 t="shared" si="2"/>
        <v>72097266.294427678</v>
      </c>
      <c r="S176" s="17"/>
      <c r="T176" s="17"/>
      <c r="U176" s="18"/>
      <c r="V176" s="17"/>
      <c r="W176" s="18"/>
    </row>
    <row r="177" spans="1:23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43471947.873302996</v>
      </c>
      <c r="I177" s="5">
        <v>0</v>
      </c>
      <c r="J177" s="5">
        <v>0</v>
      </c>
      <c r="K177" s="5">
        <v>0</v>
      </c>
      <c r="L177" s="5">
        <v>0</v>
      </c>
      <c r="M177" s="5">
        <v>230757232.46326357</v>
      </c>
      <c r="N177" s="6">
        <v>0</v>
      </c>
      <c r="O177" s="6">
        <v>0</v>
      </c>
      <c r="P177" s="6">
        <v>0</v>
      </c>
      <c r="Q177" s="6">
        <v>1906955.7871022248</v>
      </c>
      <c r="R177" s="7">
        <f t="shared" si="2"/>
        <v>276136136.12366879</v>
      </c>
      <c r="S177" s="17"/>
      <c r="T177" s="17"/>
      <c r="U177" s="18"/>
      <c r="V177" s="17"/>
      <c r="W177" s="18"/>
    </row>
    <row r="178" spans="1:23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94140013.819005013</v>
      </c>
      <c r="I178" s="5">
        <v>0</v>
      </c>
      <c r="J178" s="5">
        <v>0</v>
      </c>
      <c r="K178" s="5">
        <v>0</v>
      </c>
      <c r="L178" s="5">
        <v>0</v>
      </c>
      <c r="M178" s="5">
        <v>486283565.76285827</v>
      </c>
      <c r="N178" s="6">
        <v>0</v>
      </c>
      <c r="O178" s="6">
        <v>0</v>
      </c>
      <c r="P178" s="6">
        <v>0</v>
      </c>
      <c r="Q178" s="6">
        <v>4375827.1800000006</v>
      </c>
      <c r="R178" s="7">
        <f t="shared" si="2"/>
        <v>584799406.76186323</v>
      </c>
      <c r="S178" s="17"/>
      <c r="T178" s="17"/>
      <c r="U178" s="18"/>
      <c r="V178" s="17"/>
      <c r="W178" s="18"/>
    </row>
    <row r="179" spans="1:23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3028790.1990951002</v>
      </c>
      <c r="I179" s="5">
        <v>0</v>
      </c>
      <c r="J179" s="5">
        <v>0</v>
      </c>
      <c r="K179" s="5">
        <v>0</v>
      </c>
      <c r="L179" s="5">
        <v>0</v>
      </c>
      <c r="M179" s="5">
        <v>16771677.417390916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20049957.67201595</v>
      </c>
      <c r="S179" s="17"/>
      <c r="T179" s="17"/>
      <c r="U179" s="18"/>
      <c r="V179" s="17"/>
      <c r="W179" s="18"/>
    </row>
    <row r="180" spans="1:23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20267834.280543</v>
      </c>
      <c r="I180" s="5">
        <v>0</v>
      </c>
      <c r="J180" s="5">
        <v>0</v>
      </c>
      <c r="K180" s="5">
        <v>0</v>
      </c>
      <c r="L180" s="5">
        <v>0</v>
      </c>
      <c r="M180" s="5">
        <v>78898042.638345212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99504680.863358274</v>
      </c>
      <c r="S180" s="17"/>
      <c r="T180" s="17"/>
      <c r="U180" s="18"/>
      <c r="V180" s="17"/>
      <c r="W180" s="18"/>
    </row>
    <row r="181" spans="1:23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60004383.076922983</v>
      </c>
      <c r="I181" s="5">
        <v>0</v>
      </c>
      <c r="J181" s="5">
        <v>0</v>
      </c>
      <c r="K181" s="5">
        <v>0</v>
      </c>
      <c r="L181" s="5">
        <v>0</v>
      </c>
      <c r="M181" s="5">
        <v>268249525.8772454</v>
      </c>
      <c r="N181" s="6">
        <v>0</v>
      </c>
      <c r="O181" s="6">
        <v>0</v>
      </c>
      <c r="P181" s="6">
        <v>0</v>
      </c>
      <c r="Q181" s="6">
        <v>1936042.2</v>
      </c>
      <c r="R181" s="7">
        <f t="shared" si="2"/>
        <v>330189951.15416837</v>
      </c>
      <c r="S181" s="17"/>
      <c r="T181" s="17"/>
      <c r="U181" s="18"/>
      <c r="V181" s="17"/>
      <c r="W181" s="18"/>
    </row>
    <row r="182" spans="1:23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7851124.9502262026</v>
      </c>
      <c r="I182" s="5">
        <v>0</v>
      </c>
      <c r="J182" s="5">
        <v>0</v>
      </c>
      <c r="K182" s="5">
        <v>0</v>
      </c>
      <c r="L182" s="5">
        <v>0</v>
      </c>
      <c r="M182" s="5">
        <v>47182598.016264074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55491858.966490276</v>
      </c>
      <c r="S182" s="17"/>
      <c r="T182" s="17"/>
      <c r="U182" s="18"/>
      <c r="V182" s="17"/>
      <c r="W182" s="18"/>
    </row>
    <row r="183" spans="1:23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23430154.380090997</v>
      </c>
      <c r="I183" s="5">
        <v>0</v>
      </c>
      <c r="J183" s="5">
        <v>0</v>
      </c>
      <c r="K183" s="5">
        <v>0</v>
      </c>
      <c r="L183" s="5">
        <v>0</v>
      </c>
      <c r="M183" s="5">
        <v>113654665.57788937</v>
      </c>
      <c r="N183" s="6">
        <v>0</v>
      </c>
      <c r="O183" s="6">
        <v>0</v>
      </c>
      <c r="P183" s="6">
        <v>0</v>
      </c>
      <c r="Q183" s="6">
        <v>1452238.218405874</v>
      </c>
      <c r="R183" s="7">
        <f t="shared" si="2"/>
        <v>138537058.17638624</v>
      </c>
      <c r="S183" s="17"/>
      <c r="T183" s="17"/>
      <c r="U183" s="18"/>
      <c r="V183" s="17"/>
      <c r="W183" s="18"/>
    </row>
    <row r="184" spans="1:23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37076412.796379983</v>
      </c>
      <c r="I184" s="5">
        <v>0</v>
      </c>
      <c r="J184" s="5">
        <v>0</v>
      </c>
      <c r="K184" s="5">
        <v>0</v>
      </c>
      <c r="L184" s="5">
        <v>0</v>
      </c>
      <c r="M184" s="5">
        <v>204248427.08610204</v>
      </c>
      <c r="N184" s="6">
        <v>0</v>
      </c>
      <c r="O184" s="6">
        <v>0</v>
      </c>
      <c r="P184" s="6">
        <v>0</v>
      </c>
      <c r="Q184" s="6">
        <v>1777506.8290167016</v>
      </c>
      <c r="R184" s="7">
        <f t="shared" si="2"/>
        <v>243102346.71149874</v>
      </c>
      <c r="S184" s="17"/>
      <c r="T184" s="17"/>
      <c r="U184" s="18"/>
      <c r="V184" s="17"/>
      <c r="W184" s="18"/>
    </row>
    <row r="185" spans="1:23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38491546.832579017</v>
      </c>
      <c r="I185" s="5">
        <v>0</v>
      </c>
      <c r="J185" s="5">
        <v>0</v>
      </c>
      <c r="K185" s="5">
        <v>0</v>
      </c>
      <c r="L185" s="5">
        <v>0</v>
      </c>
      <c r="M185" s="5">
        <v>169041088.34567943</v>
      </c>
      <c r="N185" s="6">
        <v>0</v>
      </c>
      <c r="O185" s="6">
        <v>0</v>
      </c>
      <c r="P185" s="6">
        <v>0</v>
      </c>
      <c r="Q185" s="6">
        <v>2312413.0125774243</v>
      </c>
      <c r="R185" s="7">
        <f t="shared" si="2"/>
        <v>209845048.19083586</v>
      </c>
      <c r="S185" s="17"/>
      <c r="T185" s="17"/>
      <c r="U185" s="18"/>
      <c r="V185" s="17"/>
      <c r="W185" s="18"/>
    </row>
    <row r="186" spans="1:23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78497412.660632968</v>
      </c>
      <c r="I186" s="5">
        <v>0</v>
      </c>
      <c r="J186" s="5">
        <v>0</v>
      </c>
      <c r="K186" s="5">
        <v>0</v>
      </c>
      <c r="L186" s="5">
        <v>0</v>
      </c>
      <c r="M186" s="5">
        <v>331647893.6530816</v>
      </c>
      <c r="N186" s="6">
        <v>0</v>
      </c>
      <c r="O186" s="6">
        <v>0</v>
      </c>
      <c r="P186" s="6">
        <v>0</v>
      </c>
      <c r="Q186" s="6">
        <v>3017536.0200000005</v>
      </c>
      <c r="R186" s="7">
        <f t="shared" si="2"/>
        <v>413162842.33371454</v>
      </c>
      <c r="S186" s="17"/>
      <c r="T186" s="17"/>
      <c r="U186" s="18"/>
      <c r="V186" s="17"/>
      <c r="W186" s="18"/>
    </row>
    <row r="187" spans="1:23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75611882.171945989</v>
      </c>
      <c r="I187" s="5">
        <v>0</v>
      </c>
      <c r="J187" s="5">
        <v>0</v>
      </c>
      <c r="K187" s="5">
        <v>0</v>
      </c>
      <c r="L187" s="5">
        <v>0</v>
      </c>
      <c r="M187" s="5">
        <v>384283993.69327027</v>
      </c>
      <c r="N187" s="6">
        <v>0</v>
      </c>
      <c r="O187" s="6">
        <v>0</v>
      </c>
      <c r="P187" s="6">
        <v>0</v>
      </c>
      <c r="Q187" s="6">
        <v>2301768</v>
      </c>
      <c r="R187" s="7">
        <f t="shared" si="2"/>
        <v>462197643.86521626</v>
      </c>
      <c r="S187" s="17"/>
      <c r="T187" s="17"/>
      <c r="U187" s="18"/>
      <c r="V187" s="17"/>
      <c r="W187" s="18"/>
    </row>
    <row r="188" spans="1:23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114933776.31674004</v>
      </c>
      <c r="I188" s="5">
        <v>0</v>
      </c>
      <c r="J188" s="5">
        <v>0</v>
      </c>
      <c r="K188" s="5">
        <v>0</v>
      </c>
      <c r="L188" s="5">
        <v>0</v>
      </c>
      <c r="M188" s="5">
        <v>494261229.79324639</v>
      </c>
      <c r="N188" s="6">
        <v>0</v>
      </c>
      <c r="O188" s="6">
        <v>0</v>
      </c>
      <c r="P188" s="6">
        <v>0</v>
      </c>
      <c r="Q188" s="6">
        <v>4237943.58</v>
      </c>
      <c r="R188" s="7">
        <f t="shared" si="2"/>
        <v>613432949.68998647</v>
      </c>
      <c r="S188" s="17"/>
      <c r="T188" s="17"/>
      <c r="U188" s="18"/>
      <c r="V188" s="17"/>
      <c r="W188" s="18"/>
    </row>
    <row r="189" spans="1:23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75900322.434388995</v>
      </c>
      <c r="I189" s="5">
        <v>0</v>
      </c>
      <c r="J189" s="5">
        <v>0</v>
      </c>
      <c r="K189" s="5">
        <v>0</v>
      </c>
      <c r="L189" s="5">
        <v>0</v>
      </c>
      <c r="M189" s="5">
        <v>370311277.56621021</v>
      </c>
      <c r="N189" s="6">
        <v>0</v>
      </c>
      <c r="O189" s="6">
        <v>0</v>
      </c>
      <c r="P189" s="6">
        <v>0</v>
      </c>
      <c r="Q189" s="6">
        <v>3918922.0200000009</v>
      </c>
      <c r="R189" s="7">
        <f t="shared" si="2"/>
        <v>450130522.02059919</v>
      </c>
      <c r="S189" s="17"/>
      <c r="T189" s="17"/>
      <c r="U189" s="18"/>
      <c r="V189" s="17"/>
      <c r="W189" s="18"/>
    </row>
    <row r="190" spans="1:23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53144554.144796968</v>
      </c>
      <c r="I190" s="5">
        <v>0</v>
      </c>
      <c r="J190" s="5">
        <v>0</v>
      </c>
      <c r="K190" s="5">
        <v>0</v>
      </c>
      <c r="L190" s="5">
        <v>0</v>
      </c>
      <c r="M190" s="5">
        <v>392974739.03414083</v>
      </c>
      <c r="N190" s="6">
        <v>0</v>
      </c>
      <c r="O190" s="6">
        <v>0</v>
      </c>
      <c r="P190" s="6">
        <v>0</v>
      </c>
      <c r="Q190" s="6">
        <v>2000938.0284931732</v>
      </c>
      <c r="R190" s="7">
        <f t="shared" si="2"/>
        <v>448120231.20743096</v>
      </c>
      <c r="S190" s="17"/>
      <c r="T190" s="17"/>
      <c r="U190" s="18"/>
      <c r="V190" s="17"/>
      <c r="W190" s="18"/>
    </row>
    <row r="191" spans="1:23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14646365.321266994</v>
      </c>
      <c r="I191" s="5">
        <v>0</v>
      </c>
      <c r="J191" s="5">
        <v>0</v>
      </c>
      <c r="K191" s="5">
        <v>0</v>
      </c>
      <c r="L191" s="5">
        <v>0</v>
      </c>
      <c r="M191" s="5">
        <v>63531308.956693411</v>
      </c>
      <c r="N191" s="6">
        <v>0</v>
      </c>
      <c r="O191" s="6">
        <v>0</v>
      </c>
      <c r="P191" s="6">
        <v>0</v>
      </c>
      <c r="Q191" s="6">
        <v>1198792.3238051096</v>
      </c>
      <c r="R191" s="7">
        <f t="shared" si="2"/>
        <v>79376466.601765513</v>
      </c>
      <c r="S191" s="17"/>
      <c r="T191" s="17"/>
      <c r="U191" s="18"/>
      <c r="V191" s="17"/>
      <c r="W191" s="18"/>
    </row>
    <row r="192" spans="1:23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26391001.203620002</v>
      </c>
      <c r="I192" s="5">
        <v>0</v>
      </c>
      <c r="J192" s="5">
        <v>0</v>
      </c>
      <c r="K192" s="5">
        <v>0</v>
      </c>
      <c r="L192" s="5">
        <v>0</v>
      </c>
      <c r="M192" s="5">
        <v>122493369.26070483</v>
      </c>
      <c r="N192" s="6">
        <v>0</v>
      </c>
      <c r="O192" s="6">
        <v>0</v>
      </c>
      <c r="P192" s="6">
        <v>0</v>
      </c>
      <c r="Q192" s="6">
        <v>1038320.955724314</v>
      </c>
      <c r="R192" s="7">
        <f t="shared" si="2"/>
        <v>149922691.42004916</v>
      </c>
      <c r="S192" s="17"/>
      <c r="T192" s="17"/>
      <c r="U192" s="18"/>
      <c r="V192" s="17"/>
      <c r="W192" s="18"/>
    </row>
    <row r="193" spans="1:23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88600121.556560993</v>
      </c>
      <c r="I193" s="5">
        <v>0</v>
      </c>
      <c r="J193" s="5">
        <v>0</v>
      </c>
      <c r="K193" s="5">
        <v>0</v>
      </c>
      <c r="L193" s="5">
        <v>0</v>
      </c>
      <c r="M193" s="5">
        <v>457576350.14454854</v>
      </c>
      <c r="N193" s="6">
        <v>0</v>
      </c>
      <c r="O193" s="6">
        <v>0</v>
      </c>
      <c r="P193" s="6">
        <v>0</v>
      </c>
      <c r="Q193" s="6">
        <v>4531413.6568182586</v>
      </c>
      <c r="R193" s="7">
        <f t="shared" si="2"/>
        <v>550707885.3579278</v>
      </c>
      <c r="S193" s="17"/>
      <c r="T193" s="17"/>
      <c r="U193" s="18"/>
      <c r="V193" s="17"/>
      <c r="W193" s="18"/>
    </row>
    <row r="194" spans="1:23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43166488.153847009</v>
      </c>
      <c r="I194" s="5">
        <v>0</v>
      </c>
      <c r="J194" s="5">
        <v>0</v>
      </c>
      <c r="K194" s="5">
        <v>0</v>
      </c>
      <c r="L194" s="5">
        <v>0</v>
      </c>
      <c r="M194" s="5">
        <v>160382953.93268234</v>
      </c>
      <c r="N194" s="6">
        <v>0</v>
      </c>
      <c r="O194" s="6">
        <v>0</v>
      </c>
      <c r="P194" s="6">
        <v>0</v>
      </c>
      <c r="Q194" s="6">
        <v>1399376.16</v>
      </c>
      <c r="R194" s="7">
        <f t="shared" si="2"/>
        <v>204948818.24652934</v>
      </c>
      <c r="S194" s="17"/>
      <c r="T194" s="17"/>
      <c r="U194" s="18"/>
      <c r="V194" s="17"/>
      <c r="W194" s="18"/>
    </row>
    <row r="195" spans="1:23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102602683.25792003</v>
      </c>
      <c r="I195" s="5">
        <v>0</v>
      </c>
      <c r="J195" s="5">
        <v>0</v>
      </c>
      <c r="K195" s="5">
        <v>0</v>
      </c>
      <c r="L195" s="5">
        <v>0</v>
      </c>
      <c r="M195" s="5">
        <v>527616670.61785722</v>
      </c>
      <c r="N195" s="6">
        <v>0</v>
      </c>
      <c r="O195" s="6">
        <v>0</v>
      </c>
      <c r="P195" s="6">
        <v>0</v>
      </c>
      <c r="Q195" s="6">
        <v>4035683.0955321267</v>
      </c>
      <c r="R195" s="7">
        <f t="shared" si="2"/>
        <v>634255036.97130942</v>
      </c>
      <c r="S195" s="17"/>
      <c r="T195" s="17"/>
      <c r="U195" s="18"/>
      <c r="V195" s="17"/>
      <c r="W195" s="18"/>
    </row>
    <row r="196" spans="1:23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11685942.678732999</v>
      </c>
      <c r="I196" s="5">
        <v>0</v>
      </c>
      <c r="J196" s="5">
        <v>0</v>
      </c>
      <c r="K196" s="5">
        <v>0</v>
      </c>
      <c r="L196" s="5">
        <v>0</v>
      </c>
      <c r="M196" s="5">
        <v>54261581.851682678</v>
      </c>
      <c r="N196" s="6">
        <v>0</v>
      </c>
      <c r="O196" s="6">
        <v>0</v>
      </c>
      <c r="P196" s="6">
        <v>0</v>
      </c>
      <c r="Q196" s="6">
        <v>615011.40073736547</v>
      </c>
      <c r="R196" s="7">
        <f t="shared" si="2"/>
        <v>66562535.931153044</v>
      </c>
      <c r="S196" s="17"/>
      <c r="T196" s="17"/>
      <c r="U196" s="18"/>
      <c r="V196" s="17"/>
      <c r="W196" s="18"/>
    </row>
    <row r="197" spans="1:23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14767645.312217005</v>
      </c>
      <c r="I197" s="5">
        <v>0</v>
      </c>
      <c r="J197" s="5">
        <v>0</v>
      </c>
      <c r="K197" s="5">
        <v>0</v>
      </c>
      <c r="L197" s="5">
        <v>0</v>
      </c>
      <c r="M197" s="5">
        <v>50767101.044428453</v>
      </c>
      <c r="N197" s="6">
        <v>0</v>
      </c>
      <c r="O197" s="6">
        <v>0</v>
      </c>
      <c r="P197" s="6">
        <v>0</v>
      </c>
      <c r="Q197" s="6">
        <v>360817.78636502952</v>
      </c>
      <c r="R197" s="7">
        <f t="shared" si="2"/>
        <v>65895564.14301049</v>
      </c>
      <c r="S197" s="17"/>
      <c r="T197" s="17"/>
      <c r="U197" s="18"/>
      <c r="V197" s="17"/>
      <c r="W197" s="18"/>
    </row>
    <row r="198" spans="1:23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126198003.43891001</v>
      </c>
      <c r="I198" s="5">
        <v>0</v>
      </c>
      <c r="J198" s="5">
        <v>0</v>
      </c>
      <c r="K198" s="5">
        <v>0</v>
      </c>
      <c r="L198" s="5">
        <v>0</v>
      </c>
      <c r="M198" s="5">
        <v>736945652.16980898</v>
      </c>
      <c r="N198" s="6">
        <v>0</v>
      </c>
      <c r="O198" s="6">
        <v>0</v>
      </c>
      <c r="P198" s="6">
        <v>0</v>
      </c>
      <c r="Q198" s="6">
        <v>5489182.2136349706</v>
      </c>
      <c r="R198" s="7">
        <f t="shared" si="2"/>
        <v>868632837.82235396</v>
      </c>
      <c r="S198" s="17"/>
      <c r="T198" s="17"/>
      <c r="U198" s="18"/>
      <c r="V198" s="17"/>
      <c r="W198" s="18"/>
    </row>
    <row r="199" spans="1:23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29236861.98190099</v>
      </c>
      <c r="I199" s="5">
        <v>0</v>
      </c>
      <c r="J199" s="5">
        <v>0</v>
      </c>
      <c r="K199" s="5">
        <v>0</v>
      </c>
      <c r="L199" s="5">
        <v>0</v>
      </c>
      <c r="M199" s="5">
        <v>164441602.02947292</v>
      </c>
      <c r="N199" s="6">
        <v>0</v>
      </c>
      <c r="O199" s="6">
        <v>0</v>
      </c>
      <c r="P199" s="6">
        <v>0</v>
      </c>
      <c r="Q199" s="6">
        <v>1483132.28317723</v>
      </c>
      <c r="R199" s="7">
        <f t="shared" si="2"/>
        <v>195161596.29455113</v>
      </c>
      <c r="S199" s="17"/>
      <c r="T199" s="17"/>
      <c r="U199" s="18"/>
      <c r="V199" s="17"/>
      <c r="W199" s="18"/>
    </row>
    <row r="200" spans="1:23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40573303.819004983</v>
      </c>
      <c r="I200" s="5">
        <v>0</v>
      </c>
      <c r="J200" s="5">
        <v>0</v>
      </c>
      <c r="K200" s="5">
        <v>0</v>
      </c>
      <c r="L200" s="5">
        <v>0</v>
      </c>
      <c r="M200" s="5">
        <v>246303206.52751711</v>
      </c>
      <c r="N200" s="6">
        <v>0</v>
      </c>
      <c r="O200" s="6">
        <v>0</v>
      </c>
      <c r="P200" s="6">
        <v>0</v>
      </c>
      <c r="Q200" s="6">
        <v>1237403.962392445</v>
      </c>
      <c r="R200" s="7">
        <f t="shared" ref="R200:R263" si="3">+SUM(G200:Q200)</f>
        <v>288113914.30891454</v>
      </c>
      <c r="S200" s="17"/>
      <c r="T200" s="17"/>
      <c r="U200" s="18"/>
      <c r="V200" s="17"/>
      <c r="W200" s="18"/>
    </row>
    <row r="201" spans="1:23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50206772.850679994</v>
      </c>
      <c r="I201" s="5">
        <v>0</v>
      </c>
      <c r="J201" s="5">
        <v>0</v>
      </c>
      <c r="K201" s="5">
        <v>0</v>
      </c>
      <c r="L201" s="5">
        <v>0</v>
      </c>
      <c r="M201" s="5">
        <v>293033628.23716724</v>
      </c>
      <c r="N201" s="6">
        <v>0</v>
      </c>
      <c r="O201" s="6">
        <v>0</v>
      </c>
      <c r="P201" s="6">
        <v>0</v>
      </c>
      <c r="Q201" s="6">
        <v>1351919.0365437875</v>
      </c>
      <c r="R201" s="7">
        <f t="shared" si="3"/>
        <v>344592320.12439102</v>
      </c>
      <c r="S201" s="17"/>
      <c r="T201" s="17"/>
      <c r="U201" s="18"/>
      <c r="V201" s="17"/>
      <c r="W201" s="18"/>
    </row>
    <row r="202" spans="1:23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10528087.954751</v>
      </c>
      <c r="I202" s="5">
        <v>0</v>
      </c>
      <c r="J202" s="5">
        <v>0</v>
      </c>
      <c r="K202" s="5">
        <v>0</v>
      </c>
      <c r="L202" s="5">
        <v>0</v>
      </c>
      <c r="M202" s="5">
        <v>51509822.303649351</v>
      </c>
      <c r="N202" s="6">
        <v>0</v>
      </c>
      <c r="O202" s="6">
        <v>0</v>
      </c>
      <c r="P202" s="6">
        <v>0</v>
      </c>
      <c r="Q202" s="6">
        <v>466100.86840985721</v>
      </c>
      <c r="R202" s="7">
        <f t="shared" si="3"/>
        <v>62504011.126810208</v>
      </c>
      <c r="S202" s="17"/>
      <c r="T202" s="17"/>
      <c r="U202" s="18"/>
      <c r="V202" s="17"/>
      <c r="W202" s="18"/>
    </row>
    <row r="203" spans="1:23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18565606.723982006</v>
      </c>
      <c r="I203" s="5">
        <v>0</v>
      </c>
      <c r="J203" s="5">
        <v>0</v>
      </c>
      <c r="K203" s="5">
        <v>0</v>
      </c>
      <c r="L203" s="5">
        <v>0</v>
      </c>
      <c r="M203" s="5">
        <v>98012807.412616149</v>
      </c>
      <c r="N203" s="6">
        <v>0</v>
      </c>
      <c r="O203" s="6">
        <v>0</v>
      </c>
      <c r="P203" s="6">
        <v>0</v>
      </c>
      <c r="Q203" s="6">
        <v>550931.09482762497</v>
      </c>
      <c r="R203" s="7">
        <f t="shared" si="3"/>
        <v>117129345.23142578</v>
      </c>
      <c r="S203" s="17"/>
      <c r="T203" s="17"/>
      <c r="U203" s="18"/>
      <c r="V203" s="17"/>
      <c r="W203" s="18"/>
    </row>
    <row r="204" spans="1:23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9508403.4660633057</v>
      </c>
      <c r="I204" s="5">
        <v>0</v>
      </c>
      <c r="J204" s="5">
        <v>0</v>
      </c>
      <c r="K204" s="5">
        <v>0</v>
      </c>
      <c r="L204" s="5">
        <v>0</v>
      </c>
      <c r="M204" s="5">
        <v>51945023.548608504</v>
      </c>
      <c r="N204" s="6">
        <v>0</v>
      </c>
      <c r="O204" s="6">
        <v>0</v>
      </c>
      <c r="P204" s="6">
        <v>0</v>
      </c>
      <c r="Q204" s="6">
        <v>339010.47158912435</v>
      </c>
      <c r="R204" s="7">
        <f t="shared" si="3"/>
        <v>61792437.486260936</v>
      </c>
      <c r="S204" s="17"/>
      <c r="T204" s="17"/>
      <c r="U204" s="18"/>
      <c r="V204" s="17"/>
      <c r="W204" s="18"/>
    </row>
    <row r="205" spans="1:23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6599178.407239899</v>
      </c>
      <c r="I205" s="5">
        <v>0</v>
      </c>
      <c r="J205" s="5">
        <v>0</v>
      </c>
      <c r="K205" s="5">
        <v>0</v>
      </c>
      <c r="L205" s="5">
        <v>0</v>
      </c>
      <c r="M205" s="5">
        <v>29531925.841184922</v>
      </c>
      <c r="N205" s="6">
        <v>0</v>
      </c>
      <c r="O205" s="6">
        <v>0</v>
      </c>
      <c r="P205" s="6">
        <v>0</v>
      </c>
      <c r="Q205" s="6">
        <v>508464.1511933984</v>
      </c>
      <c r="R205" s="7">
        <f t="shared" si="3"/>
        <v>36639568.399618216</v>
      </c>
      <c r="S205" s="17"/>
      <c r="T205" s="17"/>
      <c r="U205" s="18"/>
      <c r="V205" s="17"/>
      <c r="W205" s="18"/>
    </row>
    <row r="206" spans="1:23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62884842.986425996</v>
      </c>
      <c r="I206" s="5">
        <v>0</v>
      </c>
      <c r="J206" s="5">
        <v>0</v>
      </c>
      <c r="K206" s="5">
        <v>0</v>
      </c>
      <c r="L206" s="5">
        <v>0</v>
      </c>
      <c r="M206" s="5">
        <v>294843053.67952842</v>
      </c>
      <c r="N206" s="6">
        <v>0</v>
      </c>
      <c r="O206" s="6">
        <v>0</v>
      </c>
      <c r="P206" s="6">
        <v>0</v>
      </c>
      <c r="Q206" s="6">
        <v>1864506.5860200049</v>
      </c>
      <c r="R206" s="7">
        <f t="shared" si="3"/>
        <v>359592403.2519744</v>
      </c>
      <c r="S206" s="17"/>
      <c r="T206" s="17"/>
      <c r="U206" s="18"/>
      <c r="V206" s="17"/>
      <c r="W206" s="18"/>
    </row>
    <row r="207" spans="1:23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32010846.714931995</v>
      </c>
      <c r="I207" s="5">
        <v>0</v>
      </c>
      <c r="J207" s="5">
        <v>0</v>
      </c>
      <c r="K207" s="5">
        <v>0</v>
      </c>
      <c r="L207" s="5">
        <v>0</v>
      </c>
      <c r="M207" s="5">
        <v>144653856.39471078</v>
      </c>
      <c r="N207" s="6">
        <v>0</v>
      </c>
      <c r="O207" s="6">
        <v>0</v>
      </c>
      <c r="P207" s="6">
        <v>0</v>
      </c>
      <c r="Q207" s="6">
        <v>1101757.9803344551</v>
      </c>
      <c r="R207" s="7">
        <f t="shared" si="3"/>
        <v>177766461.08997723</v>
      </c>
      <c r="S207" s="17"/>
      <c r="T207" s="17"/>
      <c r="U207" s="18"/>
      <c r="V207" s="17"/>
      <c r="W207" s="18"/>
    </row>
    <row r="208" spans="1:23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23399856.868778005</v>
      </c>
      <c r="I208" s="5">
        <v>0</v>
      </c>
      <c r="J208" s="5">
        <v>0</v>
      </c>
      <c r="K208" s="5">
        <v>0</v>
      </c>
      <c r="L208" s="5">
        <v>0</v>
      </c>
      <c r="M208" s="5">
        <v>104640073.64169383</v>
      </c>
      <c r="N208" s="6">
        <v>0</v>
      </c>
      <c r="O208" s="6">
        <v>0</v>
      </c>
      <c r="P208" s="6">
        <v>0</v>
      </c>
      <c r="Q208" s="6">
        <v>1404178.3655120728</v>
      </c>
      <c r="R208" s="7">
        <f t="shared" si="3"/>
        <v>129444108.87598391</v>
      </c>
      <c r="S208" s="17"/>
      <c r="T208" s="17"/>
      <c r="U208" s="18"/>
      <c r="V208" s="17"/>
      <c r="W208" s="18"/>
    </row>
    <row r="209" spans="1:23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229556931.62895989</v>
      </c>
      <c r="I209" s="5">
        <v>0</v>
      </c>
      <c r="J209" s="5">
        <v>0</v>
      </c>
      <c r="K209" s="5">
        <v>0</v>
      </c>
      <c r="L209" s="5">
        <v>0</v>
      </c>
      <c r="M209" s="5">
        <v>925277053.65256214</v>
      </c>
      <c r="N209" s="6">
        <v>0</v>
      </c>
      <c r="O209" s="6">
        <v>0</v>
      </c>
      <c r="P209" s="6">
        <v>0</v>
      </c>
      <c r="Q209" s="6">
        <v>8433034.2761489805</v>
      </c>
      <c r="R209" s="7">
        <f t="shared" si="3"/>
        <v>1163267019.5576711</v>
      </c>
      <c r="S209" s="17"/>
      <c r="T209" s="17"/>
      <c r="U209" s="18"/>
      <c r="V209" s="17"/>
      <c r="W209" s="18"/>
    </row>
    <row r="210" spans="1:23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61494964.895926982</v>
      </c>
      <c r="I210" s="5">
        <v>0</v>
      </c>
      <c r="J210" s="5">
        <v>0</v>
      </c>
      <c r="K210" s="5">
        <v>0</v>
      </c>
      <c r="L210" s="5">
        <v>0</v>
      </c>
      <c r="M210" s="5">
        <v>316637549.11180818</v>
      </c>
      <c r="N210" s="6">
        <v>0</v>
      </c>
      <c r="O210" s="6">
        <v>0</v>
      </c>
      <c r="P210" s="6">
        <v>0</v>
      </c>
      <c r="Q210" s="6">
        <v>1603471.4238510185</v>
      </c>
      <c r="R210" s="7">
        <f t="shared" si="3"/>
        <v>379735985.43158615</v>
      </c>
      <c r="S210" s="17"/>
      <c r="T210" s="17"/>
      <c r="U210" s="18"/>
      <c r="V210" s="17"/>
      <c r="W210" s="18"/>
    </row>
    <row r="211" spans="1:23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63111046.488687992</v>
      </c>
      <c r="I211" s="5">
        <v>0</v>
      </c>
      <c r="J211" s="5">
        <v>0</v>
      </c>
      <c r="K211" s="5">
        <v>0</v>
      </c>
      <c r="L211" s="5">
        <v>0</v>
      </c>
      <c r="M211" s="5">
        <v>264878394.63646895</v>
      </c>
      <c r="N211" s="6">
        <v>0</v>
      </c>
      <c r="O211" s="6">
        <v>0</v>
      </c>
      <c r="P211" s="6">
        <v>0</v>
      </c>
      <c r="Q211" s="6">
        <v>2187552.0916614975</v>
      </c>
      <c r="R211" s="7">
        <f t="shared" si="3"/>
        <v>330176993.21681845</v>
      </c>
      <c r="S211" s="17"/>
      <c r="T211" s="17"/>
      <c r="U211" s="18"/>
      <c r="V211" s="17"/>
      <c r="W211" s="18"/>
    </row>
    <row r="212" spans="1:23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59761420.660634011</v>
      </c>
      <c r="I212" s="5">
        <v>0</v>
      </c>
      <c r="J212" s="5">
        <v>0</v>
      </c>
      <c r="K212" s="5">
        <v>0</v>
      </c>
      <c r="L212" s="5">
        <v>0</v>
      </c>
      <c r="M212" s="5">
        <v>191170027.33473974</v>
      </c>
      <c r="N212" s="6">
        <v>0</v>
      </c>
      <c r="O212" s="6">
        <v>0</v>
      </c>
      <c r="P212" s="6">
        <v>0</v>
      </c>
      <c r="Q212" s="6">
        <v>895733.53919361997</v>
      </c>
      <c r="R212" s="7">
        <f t="shared" si="3"/>
        <v>251827181.53456739</v>
      </c>
      <c r="S212" s="17"/>
      <c r="T212" s="17"/>
      <c r="U212" s="18"/>
      <c r="V212" s="17"/>
      <c r="W212" s="18"/>
    </row>
    <row r="213" spans="1:23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42330558.995474994</v>
      </c>
      <c r="I213" s="5">
        <v>0</v>
      </c>
      <c r="J213" s="5">
        <v>0</v>
      </c>
      <c r="K213" s="5">
        <v>0</v>
      </c>
      <c r="L213" s="5">
        <v>0</v>
      </c>
      <c r="M213" s="5">
        <v>209081743.89403543</v>
      </c>
      <c r="N213" s="6">
        <v>0</v>
      </c>
      <c r="O213" s="6">
        <v>0</v>
      </c>
      <c r="P213" s="6">
        <v>0</v>
      </c>
      <c r="Q213" s="6">
        <v>1017466.0891448825</v>
      </c>
      <c r="R213" s="7">
        <f t="shared" si="3"/>
        <v>252429768.97865531</v>
      </c>
      <c r="S213" s="17"/>
      <c r="T213" s="17"/>
      <c r="U213" s="18"/>
      <c r="V213" s="17"/>
      <c r="W213" s="18"/>
    </row>
    <row r="214" spans="1:23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31325454.687782988</v>
      </c>
      <c r="I214" s="5">
        <v>0</v>
      </c>
      <c r="J214" s="5">
        <v>0</v>
      </c>
      <c r="K214" s="5">
        <v>0</v>
      </c>
      <c r="L214" s="5">
        <v>0</v>
      </c>
      <c r="M214" s="5">
        <v>132498292.27654256</v>
      </c>
      <c r="N214" s="6">
        <v>0</v>
      </c>
      <c r="O214" s="6">
        <v>0</v>
      </c>
      <c r="P214" s="6">
        <v>0</v>
      </c>
      <c r="Q214" s="6">
        <v>708259.31501118653</v>
      </c>
      <c r="R214" s="7">
        <f t="shared" si="3"/>
        <v>164532006.27933672</v>
      </c>
      <c r="S214" s="17"/>
      <c r="T214" s="17"/>
      <c r="U214" s="18"/>
      <c r="V214" s="17"/>
      <c r="W214" s="18"/>
    </row>
    <row r="215" spans="1:23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80516031.321268022</v>
      </c>
      <c r="I215" s="5">
        <v>0</v>
      </c>
      <c r="J215" s="5">
        <v>0</v>
      </c>
      <c r="K215" s="5">
        <v>0</v>
      </c>
      <c r="L215" s="5">
        <v>0</v>
      </c>
      <c r="M215" s="5">
        <v>343237886.84622556</v>
      </c>
      <c r="N215" s="6">
        <v>0</v>
      </c>
      <c r="O215" s="6">
        <v>0</v>
      </c>
      <c r="P215" s="6">
        <v>0</v>
      </c>
      <c r="Q215" s="6">
        <v>2668044.983957327</v>
      </c>
      <c r="R215" s="7">
        <f t="shared" si="3"/>
        <v>426421963.15145093</v>
      </c>
      <c r="S215" s="17"/>
      <c r="T215" s="17"/>
      <c r="U215" s="18"/>
      <c r="V215" s="17"/>
      <c r="W215" s="18"/>
    </row>
    <row r="216" spans="1:23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12445165.158371001</v>
      </c>
      <c r="I216" s="5">
        <v>0</v>
      </c>
      <c r="J216" s="5">
        <v>0</v>
      </c>
      <c r="K216" s="5">
        <v>0</v>
      </c>
      <c r="L216" s="5">
        <v>0</v>
      </c>
      <c r="M216" s="5">
        <v>50831096.985645838</v>
      </c>
      <c r="N216" s="6">
        <v>0</v>
      </c>
      <c r="O216" s="6">
        <v>0</v>
      </c>
      <c r="P216" s="6">
        <v>0</v>
      </c>
      <c r="Q216" s="6">
        <v>831443.02103148634</v>
      </c>
      <c r="R216" s="7">
        <f t="shared" si="3"/>
        <v>64107705.165048324</v>
      </c>
      <c r="S216" s="17"/>
      <c r="T216" s="17"/>
      <c r="U216" s="18"/>
      <c r="V216" s="17"/>
      <c r="W216" s="18"/>
    </row>
    <row r="217" spans="1:23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4555006.7330317013</v>
      </c>
      <c r="I217" s="5">
        <v>0</v>
      </c>
      <c r="J217" s="5">
        <v>0</v>
      </c>
      <c r="K217" s="5">
        <v>0</v>
      </c>
      <c r="L217" s="5">
        <v>0</v>
      </c>
      <c r="M217" s="5">
        <v>27203902.006855104</v>
      </c>
      <c r="N217" s="6">
        <v>0</v>
      </c>
      <c r="O217" s="6">
        <v>0</v>
      </c>
      <c r="P217" s="6">
        <v>0</v>
      </c>
      <c r="Q217" s="6">
        <v>251982.62410515698</v>
      </c>
      <c r="R217" s="7">
        <f t="shared" si="3"/>
        <v>32010891.363991961</v>
      </c>
      <c r="S217" s="17"/>
      <c r="T217" s="17"/>
      <c r="U217" s="18"/>
      <c r="V217" s="17"/>
      <c r="W217" s="18"/>
    </row>
    <row r="218" spans="1:23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53204102.570136011</v>
      </c>
      <c r="I218" s="5">
        <v>0</v>
      </c>
      <c r="J218" s="5">
        <v>0</v>
      </c>
      <c r="K218" s="5">
        <v>0</v>
      </c>
      <c r="L218" s="5">
        <v>0</v>
      </c>
      <c r="M218" s="5">
        <v>224084621.64227402</v>
      </c>
      <c r="N218" s="6">
        <v>0</v>
      </c>
      <c r="O218" s="6">
        <v>0</v>
      </c>
      <c r="P218" s="6">
        <v>0</v>
      </c>
      <c r="Q218" s="6">
        <v>1879384.4158948429</v>
      </c>
      <c r="R218" s="7">
        <f t="shared" si="3"/>
        <v>279168108.6283049</v>
      </c>
      <c r="S218" s="17"/>
      <c r="T218" s="17"/>
      <c r="U218" s="18"/>
      <c r="V218" s="17"/>
      <c r="W218" s="18"/>
    </row>
    <row r="219" spans="1:23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23581349.475113004</v>
      </c>
      <c r="I219" s="5">
        <v>0</v>
      </c>
      <c r="J219" s="5">
        <v>0</v>
      </c>
      <c r="K219" s="5">
        <v>0</v>
      </c>
      <c r="L219" s="5">
        <v>0</v>
      </c>
      <c r="M219" s="5">
        <v>80445313.034331739</v>
      </c>
      <c r="N219" s="6">
        <v>0</v>
      </c>
      <c r="O219" s="6">
        <v>0</v>
      </c>
      <c r="P219" s="6">
        <v>0</v>
      </c>
      <c r="Q219" s="6">
        <v>512685.54</v>
      </c>
      <c r="R219" s="7">
        <f t="shared" si="3"/>
        <v>104539348.04944475</v>
      </c>
      <c r="S219" s="17"/>
      <c r="T219" s="17"/>
      <c r="U219" s="18"/>
      <c r="V219" s="17"/>
      <c r="W219" s="18"/>
    </row>
    <row r="220" spans="1:23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45163239.303167015</v>
      </c>
      <c r="I220" s="5">
        <v>0</v>
      </c>
      <c r="J220" s="5">
        <v>0</v>
      </c>
      <c r="K220" s="5">
        <v>0</v>
      </c>
      <c r="L220" s="5">
        <v>0</v>
      </c>
      <c r="M220" s="5">
        <v>298064766.04771316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344791485.35088015</v>
      </c>
      <c r="S220" s="17"/>
      <c r="T220" s="17"/>
      <c r="U220" s="18"/>
      <c r="V220" s="17"/>
      <c r="W220" s="18"/>
    </row>
    <row r="221" spans="1:23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6107845.1312216967</v>
      </c>
      <c r="I221" s="5">
        <v>0</v>
      </c>
      <c r="J221" s="5">
        <v>0</v>
      </c>
      <c r="K221" s="5">
        <v>0</v>
      </c>
      <c r="L221" s="5">
        <v>0</v>
      </c>
      <c r="M221" s="5">
        <v>21464352.489062771</v>
      </c>
      <c r="N221" s="6">
        <v>0</v>
      </c>
      <c r="O221" s="6">
        <v>0</v>
      </c>
      <c r="P221" s="6">
        <v>0</v>
      </c>
      <c r="Q221" s="6">
        <v>301142.07946960721</v>
      </c>
      <c r="R221" s="7">
        <f t="shared" si="3"/>
        <v>27873339.699754074</v>
      </c>
      <c r="S221" s="17"/>
      <c r="T221" s="17"/>
      <c r="U221" s="18"/>
      <c r="V221" s="17"/>
      <c r="W221" s="18"/>
    </row>
    <row r="222" spans="1:23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37623641.61085999</v>
      </c>
      <c r="I222" s="5">
        <v>0</v>
      </c>
      <c r="J222" s="5">
        <v>0</v>
      </c>
      <c r="K222" s="5">
        <v>0</v>
      </c>
      <c r="L222" s="5">
        <v>0</v>
      </c>
      <c r="M222" s="5">
        <v>158177654.5205617</v>
      </c>
      <c r="N222" s="6">
        <v>0</v>
      </c>
      <c r="O222" s="6">
        <v>0</v>
      </c>
      <c r="P222" s="6">
        <v>0</v>
      </c>
      <c r="Q222" s="6">
        <v>1365623.82</v>
      </c>
      <c r="R222" s="7">
        <f t="shared" si="3"/>
        <v>197166919.95142168</v>
      </c>
      <c r="S222" s="17"/>
      <c r="T222" s="17"/>
      <c r="U222" s="18"/>
      <c r="V222" s="17"/>
      <c r="W222" s="18"/>
    </row>
    <row r="223" spans="1:23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29679024.570136011</v>
      </c>
      <c r="I223" s="5">
        <v>0</v>
      </c>
      <c r="J223" s="5">
        <v>0</v>
      </c>
      <c r="K223" s="5">
        <v>0</v>
      </c>
      <c r="L223" s="5">
        <v>0</v>
      </c>
      <c r="M223" s="5">
        <v>118084834.56596485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 t="shared" si="3"/>
        <v>148282707.5051268</v>
      </c>
      <c r="S223" s="17"/>
      <c r="T223" s="17"/>
      <c r="U223" s="18"/>
      <c r="V223" s="17"/>
      <c r="W223" s="18"/>
    </row>
    <row r="224" spans="1:23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138043941.20361996</v>
      </c>
      <c r="I224" s="5">
        <v>0</v>
      </c>
      <c r="J224" s="5">
        <v>0</v>
      </c>
      <c r="K224" s="5">
        <v>0</v>
      </c>
      <c r="L224" s="5">
        <v>0</v>
      </c>
      <c r="M224" s="5">
        <v>565759246.59527314</v>
      </c>
      <c r="N224" s="6">
        <v>0</v>
      </c>
      <c r="O224" s="6">
        <v>0</v>
      </c>
      <c r="P224" s="6">
        <v>0</v>
      </c>
      <c r="Q224" s="6">
        <v>4898307.3456988903</v>
      </c>
      <c r="R224" s="7">
        <f t="shared" si="3"/>
        <v>708701495.14459193</v>
      </c>
      <c r="S224" s="17"/>
      <c r="T224" s="17"/>
      <c r="U224" s="18"/>
      <c r="V224" s="17"/>
      <c r="W224" s="18"/>
    </row>
    <row r="225" spans="1:23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27659760.642533988</v>
      </c>
      <c r="I225" s="5">
        <v>0</v>
      </c>
      <c r="J225" s="5">
        <v>0</v>
      </c>
      <c r="K225" s="5">
        <v>0</v>
      </c>
      <c r="L225" s="5">
        <v>0</v>
      </c>
      <c r="M225" s="5">
        <v>129264371.59549025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 t="shared" si="3"/>
        <v>157549950.07029811</v>
      </c>
      <c r="S225" s="17"/>
      <c r="T225" s="17"/>
      <c r="U225" s="18"/>
      <c r="V225" s="17"/>
      <c r="W225" s="18"/>
    </row>
    <row r="226" spans="1:23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29937443.212669998</v>
      </c>
      <c r="I226" s="5">
        <v>0</v>
      </c>
      <c r="J226" s="5">
        <v>0</v>
      </c>
      <c r="K226" s="5">
        <v>0</v>
      </c>
      <c r="L226" s="5">
        <v>0</v>
      </c>
      <c r="M226" s="5">
        <v>126365416.95599654</v>
      </c>
      <c r="N226" s="6">
        <v>0</v>
      </c>
      <c r="O226" s="6">
        <v>0</v>
      </c>
      <c r="P226" s="6">
        <v>0</v>
      </c>
      <c r="Q226" s="6">
        <v>1288026.2292559452</v>
      </c>
      <c r="R226" s="7">
        <f t="shared" si="3"/>
        <v>157590886.39792249</v>
      </c>
      <c r="S226" s="17"/>
      <c r="T226" s="17"/>
      <c r="U226" s="18"/>
      <c r="V226" s="17"/>
      <c r="W226" s="18"/>
    </row>
    <row r="227" spans="1:23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43378556.995474994</v>
      </c>
      <c r="I227" s="5">
        <v>0</v>
      </c>
      <c r="J227" s="5">
        <v>0</v>
      </c>
      <c r="K227" s="5">
        <v>0</v>
      </c>
      <c r="L227" s="5">
        <v>0</v>
      </c>
      <c r="M227" s="5">
        <v>210476419.77098346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 t="shared" si="3"/>
        <v>255161636.9902038</v>
      </c>
      <c r="S227" s="17"/>
      <c r="T227" s="17"/>
      <c r="U227" s="18"/>
      <c r="V227" s="17"/>
      <c r="W227" s="18"/>
    </row>
    <row r="228" spans="1:23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29977257.466064006</v>
      </c>
      <c r="I228" s="5">
        <v>0</v>
      </c>
      <c r="J228" s="5">
        <v>0</v>
      </c>
      <c r="K228" s="5">
        <v>0</v>
      </c>
      <c r="L228" s="5">
        <v>0</v>
      </c>
      <c r="M228" s="5">
        <v>107509019.46125263</v>
      </c>
      <c r="N228" s="6">
        <v>0</v>
      </c>
      <c r="O228" s="6">
        <v>0</v>
      </c>
      <c r="P228" s="6">
        <v>0</v>
      </c>
      <c r="Q228" s="6">
        <v>614234.45635498327</v>
      </c>
      <c r="R228" s="7">
        <f t="shared" si="3"/>
        <v>138100511.38367161</v>
      </c>
      <c r="S228" s="17"/>
      <c r="T228" s="17"/>
      <c r="U228" s="18"/>
      <c r="V228" s="17"/>
      <c r="W228" s="18"/>
    </row>
    <row r="229" spans="1:23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84932657.601809025</v>
      </c>
      <c r="I229" s="5">
        <v>0</v>
      </c>
      <c r="J229" s="5">
        <v>0</v>
      </c>
      <c r="K229" s="5">
        <v>0</v>
      </c>
      <c r="L229" s="5">
        <v>0</v>
      </c>
      <c r="M229" s="5">
        <v>290083074.69101632</v>
      </c>
      <c r="N229" s="6">
        <v>0</v>
      </c>
      <c r="O229" s="6">
        <v>0</v>
      </c>
      <c r="P229" s="6">
        <v>0</v>
      </c>
      <c r="Q229" s="6">
        <v>1976913.4863717966</v>
      </c>
      <c r="R229" s="7">
        <f t="shared" si="3"/>
        <v>376992645.77919716</v>
      </c>
      <c r="S229" s="17"/>
      <c r="T229" s="17"/>
      <c r="U229" s="18"/>
      <c r="V229" s="17"/>
      <c r="W229" s="18"/>
    </row>
    <row r="230" spans="1:23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37902050.027148992</v>
      </c>
      <c r="I230" s="5">
        <v>0</v>
      </c>
      <c r="J230" s="5">
        <v>0</v>
      </c>
      <c r="K230" s="5">
        <v>0</v>
      </c>
      <c r="L230" s="5">
        <v>0</v>
      </c>
      <c r="M230" s="5">
        <v>136672698.10059285</v>
      </c>
      <c r="N230" s="6">
        <v>0</v>
      </c>
      <c r="O230" s="6">
        <v>0</v>
      </c>
      <c r="P230" s="6">
        <v>0</v>
      </c>
      <c r="Q230" s="6">
        <v>1282045.8278247337</v>
      </c>
      <c r="R230" s="7">
        <f t="shared" si="3"/>
        <v>175856793.95556659</v>
      </c>
      <c r="S230" s="17"/>
      <c r="T230" s="17"/>
      <c r="U230" s="18"/>
      <c r="V230" s="17"/>
      <c r="W230" s="18"/>
    </row>
    <row r="231" spans="1:23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29770672.588234991</v>
      </c>
      <c r="I231" s="5">
        <v>0</v>
      </c>
      <c r="J231" s="5">
        <v>0</v>
      </c>
      <c r="K231" s="5">
        <v>0</v>
      </c>
      <c r="L231" s="5">
        <v>0</v>
      </c>
      <c r="M231" s="5">
        <v>105673165.27325433</v>
      </c>
      <c r="N231" s="6">
        <v>0</v>
      </c>
      <c r="O231" s="6">
        <v>0</v>
      </c>
      <c r="P231" s="6">
        <v>0</v>
      </c>
      <c r="Q231" s="6">
        <v>888089.65469714906</v>
      </c>
      <c r="R231" s="7">
        <f t="shared" si="3"/>
        <v>136331927.51618648</v>
      </c>
      <c r="S231" s="17"/>
      <c r="T231" s="17"/>
      <c r="U231" s="18"/>
      <c r="V231" s="17"/>
      <c r="W231" s="18"/>
    </row>
    <row r="232" spans="1:23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67068299.294117987</v>
      </c>
      <c r="I232" s="5">
        <v>0</v>
      </c>
      <c r="J232" s="5">
        <v>0</v>
      </c>
      <c r="K232" s="5">
        <v>0</v>
      </c>
      <c r="L232" s="5">
        <v>0</v>
      </c>
      <c r="M232" s="5">
        <v>290122279.42924744</v>
      </c>
      <c r="N232" s="6">
        <v>0</v>
      </c>
      <c r="O232" s="6">
        <v>0</v>
      </c>
      <c r="P232" s="6">
        <v>0</v>
      </c>
      <c r="Q232" s="6">
        <v>1252263.3147513373</v>
      </c>
      <c r="R232" s="7">
        <f t="shared" si="3"/>
        <v>358442842.03811675</v>
      </c>
      <c r="S232" s="17"/>
      <c r="T232" s="17"/>
      <c r="U232" s="18"/>
      <c r="V232" s="17"/>
      <c r="W232" s="18"/>
    </row>
    <row r="233" spans="1:23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54640888.877828002</v>
      </c>
      <c r="I233" s="5">
        <v>0</v>
      </c>
      <c r="J233" s="5">
        <v>0</v>
      </c>
      <c r="K233" s="5">
        <v>0</v>
      </c>
      <c r="L233" s="5">
        <v>0</v>
      </c>
      <c r="M233" s="5">
        <v>218872198.54034746</v>
      </c>
      <c r="N233" s="6">
        <v>0</v>
      </c>
      <c r="O233" s="6">
        <v>0</v>
      </c>
      <c r="P233" s="6">
        <v>0</v>
      </c>
      <c r="Q233" s="6">
        <v>1332408.0495177582</v>
      </c>
      <c r="R233" s="7">
        <f t="shared" si="3"/>
        <v>274845495.46769321</v>
      </c>
      <c r="S233" s="17"/>
      <c r="T233" s="17"/>
      <c r="U233" s="18"/>
      <c r="V233" s="17"/>
      <c r="W233" s="18"/>
    </row>
    <row r="234" spans="1:23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16655368.036198996</v>
      </c>
      <c r="I234" s="5">
        <v>0</v>
      </c>
      <c r="J234" s="5">
        <v>0</v>
      </c>
      <c r="K234" s="5">
        <v>0</v>
      </c>
      <c r="L234" s="5">
        <v>0</v>
      </c>
      <c r="M234" s="5">
        <v>74172167.539009005</v>
      </c>
      <c r="N234" s="6">
        <v>0</v>
      </c>
      <c r="O234" s="6">
        <v>0</v>
      </c>
      <c r="P234" s="6">
        <v>0</v>
      </c>
      <c r="Q234" s="6">
        <v>754965.88116397616</v>
      </c>
      <c r="R234" s="7">
        <f t="shared" si="3"/>
        <v>91582501.456371978</v>
      </c>
      <c r="S234" s="17"/>
      <c r="T234" s="17"/>
      <c r="U234" s="18"/>
      <c r="V234" s="17"/>
      <c r="W234" s="18"/>
    </row>
    <row r="235" spans="1:23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14328649.303167</v>
      </c>
      <c r="I235" s="5">
        <v>0</v>
      </c>
      <c r="J235" s="5">
        <v>0</v>
      </c>
      <c r="K235" s="5">
        <v>0</v>
      </c>
      <c r="L235" s="5">
        <v>0</v>
      </c>
      <c r="M235" s="5">
        <v>71081630.07024844</v>
      </c>
      <c r="N235" s="6">
        <v>0</v>
      </c>
      <c r="O235" s="6">
        <v>0</v>
      </c>
      <c r="P235" s="6">
        <v>0</v>
      </c>
      <c r="Q235" s="6">
        <v>717204.16900762485</v>
      </c>
      <c r="R235" s="7">
        <f t="shared" si="3"/>
        <v>86127483.542423069</v>
      </c>
      <c r="S235" s="17"/>
      <c r="T235" s="17"/>
      <c r="U235" s="18"/>
      <c r="V235" s="17"/>
      <c r="W235" s="18"/>
    </row>
    <row r="236" spans="1:23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47723674.416289985</v>
      </c>
      <c r="I236" s="5">
        <v>0</v>
      </c>
      <c r="J236" s="5">
        <v>0</v>
      </c>
      <c r="K236" s="5">
        <v>0</v>
      </c>
      <c r="L236" s="5">
        <v>0</v>
      </c>
      <c r="M236" s="5">
        <v>390589923.30956388</v>
      </c>
      <c r="N236" s="6">
        <v>0</v>
      </c>
      <c r="O236" s="6">
        <v>0</v>
      </c>
      <c r="P236" s="6">
        <v>0</v>
      </c>
      <c r="Q236" s="6">
        <v>1253532.8803106407</v>
      </c>
      <c r="R236" s="7">
        <f t="shared" si="3"/>
        <v>439567130.60616452</v>
      </c>
      <c r="S236" s="17"/>
      <c r="T236" s="17"/>
      <c r="U236" s="18"/>
      <c r="V236" s="17"/>
      <c r="W236" s="18"/>
    </row>
    <row r="237" spans="1:23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42556236.579185009</v>
      </c>
      <c r="I237" s="5">
        <v>0</v>
      </c>
      <c r="J237" s="5">
        <v>0</v>
      </c>
      <c r="K237" s="5">
        <v>0</v>
      </c>
      <c r="L237" s="5">
        <v>0</v>
      </c>
      <c r="M237" s="5">
        <v>176629974.00045577</v>
      </c>
      <c r="N237" s="6">
        <v>0</v>
      </c>
      <c r="O237" s="6">
        <v>0</v>
      </c>
      <c r="P237" s="6">
        <v>0</v>
      </c>
      <c r="Q237" s="6">
        <v>2071574.7936325646</v>
      </c>
      <c r="R237" s="7">
        <f t="shared" si="3"/>
        <v>221257785.37327334</v>
      </c>
      <c r="S237" s="17"/>
      <c r="T237" s="17"/>
      <c r="U237" s="18"/>
      <c r="V237" s="17"/>
      <c r="W237" s="18"/>
    </row>
    <row r="238" spans="1:23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81489630.009050965</v>
      </c>
      <c r="I238" s="5">
        <v>0</v>
      </c>
      <c r="J238" s="5">
        <v>0</v>
      </c>
      <c r="K238" s="5">
        <v>0</v>
      </c>
      <c r="L238" s="5">
        <v>0</v>
      </c>
      <c r="M238" s="5">
        <v>376481024.34618592</v>
      </c>
      <c r="N238" s="6">
        <v>0</v>
      </c>
      <c r="O238" s="6">
        <v>0</v>
      </c>
      <c r="P238" s="6">
        <v>0</v>
      </c>
      <c r="Q238" s="6">
        <v>5049169.6031995881</v>
      </c>
      <c r="R238" s="7">
        <f t="shared" si="3"/>
        <v>463019823.95843649</v>
      </c>
      <c r="S238" s="17"/>
      <c r="T238" s="17"/>
      <c r="U238" s="18"/>
      <c r="V238" s="17"/>
      <c r="W238" s="18"/>
    </row>
    <row r="239" spans="1:23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42571242.253394008</v>
      </c>
      <c r="I239" s="5">
        <v>0</v>
      </c>
      <c r="J239" s="5">
        <v>0</v>
      </c>
      <c r="K239" s="5">
        <v>0</v>
      </c>
      <c r="L239" s="5">
        <v>0</v>
      </c>
      <c r="M239" s="5">
        <v>210121507.61333212</v>
      </c>
      <c r="N239" s="6">
        <v>0</v>
      </c>
      <c r="O239" s="6">
        <v>0</v>
      </c>
      <c r="P239" s="6">
        <v>0</v>
      </c>
      <c r="Q239" s="6">
        <v>1900015.5036453891</v>
      </c>
      <c r="R239" s="7">
        <f t="shared" si="3"/>
        <v>254592765.37037152</v>
      </c>
      <c r="S239" s="17"/>
      <c r="T239" s="17"/>
      <c r="U239" s="18"/>
      <c r="V239" s="17"/>
      <c r="W239" s="18"/>
    </row>
    <row r="240" spans="1:23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23556804.253392994</v>
      </c>
      <c r="I240" s="5">
        <v>0</v>
      </c>
      <c r="J240" s="5">
        <v>0</v>
      </c>
      <c r="K240" s="5">
        <v>0</v>
      </c>
      <c r="L240" s="5">
        <v>0</v>
      </c>
      <c r="M240" s="5">
        <v>97367495.051699638</v>
      </c>
      <c r="N240" s="6">
        <v>0</v>
      </c>
      <c r="O240" s="6">
        <v>0</v>
      </c>
      <c r="P240" s="6">
        <v>0</v>
      </c>
      <c r="Q240" s="6">
        <v>798186.09952245967</v>
      </c>
      <c r="R240" s="7">
        <f t="shared" si="3"/>
        <v>121722485.40461509</v>
      </c>
      <c r="S240" s="17"/>
      <c r="T240" s="17"/>
      <c r="U240" s="18"/>
      <c r="V240" s="17"/>
      <c r="W240" s="18"/>
    </row>
    <row r="241" spans="1:23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57350652.76018101</v>
      </c>
      <c r="I241" s="5">
        <v>0</v>
      </c>
      <c r="J241" s="5">
        <v>0</v>
      </c>
      <c r="K241" s="5">
        <v>0</v>
      </c>
      <c r="L241" s="5">
        <v>0</v>
      </c>
      <c r="M241" s="5">
        <v>181008137.37990862</v>
      </c>
      <c r="N241" s="6">
        <v>0</v>
      </c>
      <c r="O241" s="6">
        <v>0</v>
      </c>
      <c r="P241" s="6">
        <v>0</v>
      </c>
      <c r="Q241" s="6">
        <v>1148245.02</v>
      </c>
      <c r="R241" s="7">
        <f t="shared" si="3"/>
        <v>239507035.16008964</v>
      </c>
      <c r="S241" s="17"/>
      <c r="T241" s="17"/>
      <c r="U241" s="18"/>
      <c r="V241" s="17"/>
      <c r="W241" s="18"/>
    </row>
    <row r="242" spans="1:23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51124271.040724009</v>
      </c>
      <c r="I242" s="5">
        <v>0</v>
      </c>
      <c r="J242" s="5">
        <v>0</v>
      </c>
      <c r="K242" s="5">
        <v>0</v>
      </c>
      <c r="L242" s="5">
        <v>0</v>
      </c>
      <c r="M242" s="5">
        <v>206268497.72190139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260569511.01376298</v>
      </c>
      <c r="S242" s="17"/>
      <c r="T242" s="17"/>
      <c r="U242" s="18"/>
      <c r="V242" s="17"/>
      <c r="W242" s="18"/>
    </row>
    <row r="243" spans="1:23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20172154.769231007</v>
      </c>
      <c r="I243" s="5">
        <v>0</v>
      </c>
      <c r="J243" s="5">
        <v>0</v>
      </c>
      <c r="K243" s="5">
        <v>0</v>
      </c>
      <c r="L243" s="5">
        <v>0</v>
      </c>
      <c r="M243" s="5">
        <v>90063619.156535864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111732641.67462927</v>
      </c>
      <c r="S243" s="17"/>
      <c r="T243" s="17"/>
      <c r="U243" s="18"/>
      <c r="V243" s="17"/>
      <c r="W243" s="18"/>
    </row>
    <row r="244" spans="1:23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6512670.3800905012</v>
      </c>
      <c r="I244" s="5">
        <v>0</v>
      </c>
      <c r="J244" s="5">
        <v>0</v>
      </c>
      <c r="K244" s="5">
        <v>0</v>
      </c>
      <c r="L244" s="5">
        <v>0</v>
      </c>
      <c r="M244" s="5">
        <v>20044649.985780846</v>
      </c>
      <c r="N244" s="6">
        <v>2591064.7264930578</v>
      </c>
      <c r="O244" s="6">
        <v>0</v>
      </c>
      <c r="P244" s="6">
        <v>0</v>
      </c>
      <c r="Q244" s="6">
        <v>291068.46619800496</v>
      </c>
      <c r="R244" s="7">
        <f t="shared" si="3"/>
        <v>29439453.558562409</v>
      </c>
      <c r="S244" s="17"/>
      <c r="T244" s="17"/>
      <c r="U244" s="18"/>
      <c r="V244" s="17"/>
      <c r="W244" s="18"/>
    </row>
    <row r="245" spans="1:23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4535660.6063348986</v>
      </c>
      <c r="I245" s="5">
        <v>0</v>
      </c>
      <c r="J245" s="5">
        <v>0</v>
      </c>
      <c r="K245" s="5">
        <v>0</v>
      </c>
      <c r="L245" s="5">
        <v>0</v>
      </c>
      <c r="M245" s="5">
        <v>18836267.0988448</v>
      </c>
      <c r="N245" s="6">
        <v>2905333.4625069429</v>
      </c>
      <c r="O245" s="6">
        <v>0</v>
      </c>
      <c r="P245" s="6">
        <v>0</v>
      </c>
      <c r="Q245" s="6">
        <v>294220.75482683291</v>
      </c>
      <c r="R245" s="7">
        <f t="shared" si="3"/>
        <v>26571481.922513474</v>
      </c>
      <c r="S245" s="17"/>
      <c r="T245" s="17"/>
      <c r="U245" s="18"/>
      <c r="V245" s="17"/>
      <c r="W245" s="18"/>
    </row>
    <row r="246" spans="1:23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168880526.02715003</v>
      </c>
      <c r="I246" s="5">
        <v>0</v>
      </c>
      <c r="J246" s="5">
        <v>0</v>
      </c>
      <c r="K246" s="5">
        <v>0</v>
      </c>
      <c r="L246" s="5">
        <v>0</v>
      </c>
      <c r="M246" s="5">
        <v>564751960.580742</v>
      </c>
      <c r="N246" s="6">
        <v>0</v>
      </c>
      <c r="O246" s="6">
        <v>0</v>
      </c>
      <c r="P246" s="6">
        <v>0</v>
      </c>
      <c r="Q246" s="6">
        <v>8014064.6915068282</v>
      </c>
      <c r="R246" s="7">
        <f t="shared" si="3"/>
        <v>741646551.2993989</v>
      </c>
      <c r="S246" s="17"/>
      <c r="T246" s="17"/>
      <c r="U246" s="18"/>
      <c r="V246" s="17"/>
      <c r="W246" s="18"/>
    </row>
    <row r="247" spans="1:23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79244063.746607006</v>
      </c>
      <c r="I247" s="5">
        <v>0</v>
      </c>
      <c r="J247" s="5">
        <v>0</v>
      </c>
      <c r="K247" s="5">
        <v>0</v>
      </c>
      <c r="L247" s="5">
        <v>0</v>
      </c>
      <c r="M247" s="5">
        <v>306068667.89743972</v>
      </c>
      <c r="N247" s="6">
        <v>0</v>
      </c>
      <c r="O247" s="6">
        <v>0</v>
      </c>
      <c r="P247" s="6">
        <v>0</v>
      </c>
      <c r="Q247" s="6">
        <v>2612610.8236523187</v>
      </c>
      <c r="R247" s="7">
        <f t="shared" si="3"/>
        <v>387925342.46769905</v>
      </c>
      <c r="S247" s="17"/>
      <c r="T247" s="17"/>
      <c r="U247" s="18"/>
      <c r="V247" s="17"/>
      <c r="W247" s="18"/>
    </row>
    <row r="248" spans="1:23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326902899.15837002</v>
      </c>
      <c r="I248" s="5">
        <v>0</v>
      </c>
      <c r="J248" s="5">
        <v>0</v>
      </c>
      <c r="K248" s="5">
        <v>0</v>
      </c>
      <c r="L248" s="5">
        <v>0</v>
      </c>
      <c r="M248" s="5">
        <v>1557536822.0086765</v>
      </c>
      <c r="N248" s="6">
        <v>0</v>
      </c>
      <c r="O248" s="6">
        <v>0</v>
      </c>
      <c r="P248" s="6">
        <v>0</v>
      </c>
      <c r="Q248" s="6">
        <v>9156691.6191231608</v>
      </c>
      <c r="R248" s="7">
        <f t="shared" si="3"/>
        <v>1893596412.7861698</v>
      </c>
      <c r="S248" s="17"/>
      <c r="T248" s="17"/>
      <c r="U248" s="18"/>
      <c r="V248" s="17"/>
      <c r="W248" s="18"/>
    </row>
    <row r="249" spans="1:23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2540123.285067901</v>
      </c>
      <c r="I249" s="5">
        <v>0</v>
      </c>
      <c r="J249" s="5">
        <v>0</v>
      </c>
      <c r="K249" s="5">
        <v>0</v>
      </c>
      <c r="L249" s="5">
        <v>0</v>
      </c>
      <c r="M249" s="5">
        <v>21438075.232485395</v>
      </c>
      <c r="N249" s="6">
        <v>0</v>
      </c>
      <c r="O249" s="6">
        <v>0</v>
      </c>
      <c r="P249" s="6">
        <v>0</v>
      </c>
      <c r="Q249" s="6">
        <v>232077.24087684142</v>
      </c>
      <c r="R249" s="7">
        <f t="shared" si="3"/>
        <v>24210275.758430138</v>
      </c>
      <c r="S249" s="17"/>
      <c r="T249" s="17"/>
      <c r="U249" s="18"/>
      <c r="V249" s="17"/>
      <c r="W249" s="18"/>
    </row>
    <row r="250" spans="1:23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115187033.92759997</v>
      </c>
      <c r="I250" s="5">
        <v>0</v>
      </c>
      <c r="J250" s="5">
        <v>0</v>
      </c>
      <c r="K250" s="5">
        <v>0</v>
      </c>
      <c r="L250" s="5">
        <v>0</v>
      </c>
      <c r="M250" s="5">
        <v>483992709.83930951</v>
      </c>
      <c r="N250" s="6">
        <v>0</v>
      </c>
      <c r="O250" s="6">
        <v>0</v>
      </c>
      <c r="P250" s="6">
        <v>0</v>
      </c>
      <c r="Q250" s="6">
        <v>3041793.6037305067</v>
      </c>
      <c r="R250" s="7">
        <f t="shared" si="3"/>
        <v>602221537.37064004</v>
      </c>
      <c r="S250" s="17"/>
      <c r="T250" s="17"/>
      <c r="U250" s="18"/>
      <c r="V250" s="17"/>
      <c r="W250" s="18"/>
    </row>
    <row r="251" spans="1:23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75410231.674207985</v>
      </c>
      <c r="I251" s="5">
        <v>0</v>
      </c>
      <c r="J251" s="5">
        <v>0</v>
      </c>
      <c r="K251" s="5">
        <v>0</v>
      </c>
      <c r="L251" s="5">
        <v>0</v>
      </c>
      <c r="M251" s="5">
        <v>321549946.91859102</v>
      </c>
      <c r="N251" s="6">
        <v>0</v>
      </c>
      <c r="O251" s="6">
        <v>0</v>
      </c>
      <c r="P251" s="6">
        <v>0</v>
      </c>
      <c r="Q251" s="6">
        <v>2585053.5487200487</v>
      </c>
      <c r="R251" s="7">
        <f t="shared" si="3"/>
        <v>399545232.14151907</v>
      </c>
      <c r="S251" s="17"/>
      <c r="T251" s="17"/>
      <c r="U251" s="18"/>
      <c r="V251" s="17"/>
      <c r="W251" s="18"/>
    </row>
    <row r="252" spans="1:23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36414654.895927012</v>
      </c>
      <c r="I252" s="5">
        <v>0</v>
      </c>
      <c r="J252" s="5">
        <v>0</v>
      </c>
      <c r="K252" s="5">
        <v>0</v>
      </c>
      <c r="L252" s="5">
        <v>0</v>
      </c>
      <c r="M252" s="5">
        <v>162326042.2264086</v>
      </c>
      <c r="N252" s="6">
        <v>0</v>
      </c>
      <c r="O252" s="6">
        <v>0</v>
      </c>
      <c r="P252" s="6">
        <v>0</v>
      </c>
      <c r="Q252" s="6">
        <v>1285956.2512799515</v>
      </c>
      <c r="R252" s="7">
        <f t="shared" si="3"/>
        <v>200026653.37361556</v>
      </c>
      <c r="S252" s="17"/>
      <c r="T252" s="17"/>
      <c r="U252" s="18"/>
      <c r="V252" s="17"/>
      <c r="W252" s="18"/>
    </row>
    <row r="253" spans="1:23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21440929.900453001</v>
      </c>
      <c r="I253" s="5">
        <v>0</v>
      </c>
      <c r="J253" s="5">
        <v>0</v>
      </c>
      <c r="K253" s="5">
        <v>0</v>
      </c>
      <c r="L253" s="5">
        <v>0</v>
      </c>
      <c r="M253" s="5">
        <v>97452255.079627901</v>
      </c>
      <c r="N253" s="6">
        <v>0</v>
      </c>
      <c r="O253" s="6">
        <v>0</v>
      </c>
      <c r="P253" s="6">
        <v>0</v>
      </c>
      <c r="Q253" s="6">
        <v>1568264.2087942299</v>
      </c>
      <c r="R253" s="7">
        <f t="shared" si="3"/>
        <v>120461449.18887514</v>
      </c>
      <c r="S253" s="17"/>
      <c r="T253" s="17"/>
      <c r="U253" s="18"/>
      <c r="V253" s="17"/>
      <c r="W253" s="18"/>
    </row>
    <row r="254" spans="1:23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18260938.081448004</v>
      </c>
      <c r="I254" s="5">
        <v>0</v>
      </c>
      <c r="J254" s="5">
        <v>0</v>
      </c>
      <c r="K254" s="5">
        <v>0</v>
      </c>
      <c r="L254" s="5">
        <v>0</v>
      </c>
      <c r="M254" s="5">
        <v>69080011.243843123</v>
      </c>
      <c r="N254" s="6">
        <v>0</v>
      </c>
      <c r="O254" s="6">
        <v>0</v>
      </c>
      <c r="P254" s="6">
        <v>0</v>
      </c>
      <c r="Q254" s="6">
        <v>1144802.6117361626</v>
      </c>
      <c r="R254" s="7">
        <f t="shared" si="3"/>
        <v>88485751.93702729</v>
      </c>
      <c r="S254" s="17"/>
      <c r="T254" s="17"/>
      <c r="U254" s="18"/>
      <c r="V254" s="17"/>
      <c r="W254" s="18"/>
    </row>
    <row r="255" spans="1:23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25243733.800905004</v>
      </c>
      <c r="I255" s="5">
        <v>0</v>
      </c>
      <c r="J255" s="5">
        <v>0</v>
      </c>
      <c r="K255" s="5">
        <v>0</v>
      </c>
      <c r="L255" s="5">
        <v>0</v>
      </c>
      <c r="M255" s="5">
        <v>113411461.95773135</v>
      </c>
      <c r="N255" s="6">
        <v>0</v>
      </c>
      <c r="O255" s="6">
        <v>0</v>
      </c>
      <c r="P255" s="6">
        <v>0</v>
      </c>
      <c r="Q255" s="6">
        <v>1533153.7433698836</v>
      </c>
      <c r="R255" s="7">
        <f t="shared" si="3"/>
        <v>140188349.50200623</v>
      </c>
      <c r="S255" s="17"/>
      <c r="T255" s="17"/>
      <c r="U255" s="18"/>
      <c r="V255" s="17"/>
      <c r="W255" s="18"/>
    </row>
    <row r="256" spans="1:23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14492701.085972995</v>
      </c>
      <c r="I256" s="5">
        <v>0</v>
      </c>
      <c r="J256" s="5">
        <v>0</v>
      </c>
      <c r="K256" s="5">
        <v>0</v>
      </c>
      <c r="L256" s="5">
        <v>0</v>
      </c>
      <c r="M256" s="5">
        <v>58855930.614408106</v>
      </c>
      <c r="N256" s="6">
        <v>0</v>
      </c>
      <c r="O256" s="6">
        <v>0</v>
      </c>
      <c r="P256" s="6">
        <v>0</v>
      </c>
      <c r="Q256" s="6">
        <v>999346.80364685121</v>
      </c>
      <c r="R256" s="7">
        <f t="shared" si="3"/>
        <v>74347978.504027948</v>
      </c>
      <c r="S256" s="17"/>
      <c r="T256" s="17"/>
      <c r="U256" s="18"/>
      <c r="V256" s="17"/>
      <c r="W256" s="18"/>
    </row>
    <row r="257" spans="1:24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21735736.633484006</v>
      </c>
      <c r="I257" s="5">
        <v>0</v>
      </c>
      <c r="J257" s="5">
        <v>0</v>
      </c>
      <c r="K257" s="5">
        <v>0</v>
      </c>
      <c r="L257" s="5">
        <v>0</v>
      </c>
      <c r="M257" s="5">
        <v>89429128.935917839</v>
      </c>
      <c r="N257" s="6">
        <v>0</v>
      </c>
      <c r="O257" s="6">
        <v>0</v>
      </c>
      <c r="P257" s="6">
        <v>0</v>
      </c>
      <c r="Q257" s="6">
        <v>620082.99298326497</v>
      </c>
      <c r="R257" s="7">
        <f t="shared" si="3"/>
        <v>111784948.56238511</v>
      </c>
      <c r="S257" s="17"/>
      <c r="T257" s="17"/>
      <c r="U257" s="18"/>
      <c r="V257" s="17"/>
      <c r="W257" s="18"/>
    </row>
    <row r="258" spans="1:24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9201267.9819004014</v>
      </c>
      <c r="I258" s="5">
        <v>0</v>
      </c>
      <c r="J258" s="5">
        <v>0</v>
      </c>
      <c r="K258" s="5">
        <v>0</v>
      </c>
      <c r="L258" s="5">
        <v>0</v>
      </c>
      <c r="M258" s="5">
        <v>40943671.799071305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50532140.725348897</v>
      </c>
      <c r="S258" s="17"/>
      <c r="T258" s="17"/>
      <c r="U258" s="18"/>
      <c r="V258" s="17"/>
      <c r="W258" s="18"/>
    </row>
    <row r="259" spans="1:24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63058103.755656004</v>
      </c>
      <c r="I259" s="5">
        <v>0</v>
      </c>
      <c r="J259" s="5">
        <v>0</v>
      </c>
      <c r="K259" s="5">
        <v>0</v>
      </c>
      <c r="L259" s="5">
        <v>0</v>
      </c>
      <c r="M259" s="5">
        <v>245031238.72888309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310872910.33401072</v>
      </c>
      <c r="S259" s="17"/>
      <c r="T259" s="17"/>
      <c r="U259" s="18"/>
      <c r="V259" s="17"/>
      <c r="W259" s="18"/>
    </row>
    <row r="260" spans="1:24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7708391.2126696035</v>
      </c>
      <c r="I260" s="5">
        <v>0</v>
      </c>
      <c r="J260" s="5">
        <v>0</v>
      </c>
      <c r="K260" s="5">
        <v>0</v>
      </c>
      <c r="L260" s="5">
        <v>0</v>
      </c>
      <c r="M260" s="5">
        <v>40294545.317510672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48389417.736331448</v>
      </c>
      <c r="S260" s="17"/>
      <c r="T260" s="17"/>
      <c r="U260" s="18"/>
      <c r="V260" s="17"/>
      <c r="W260" s="18"/>
    </row>
    <row r="261" spans="1:24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325451427.42082</v>
      </c>
      <c r="I261" s="5">
        <v>0</v>
      </c>
      <c r="J261" s="5">
        <v>0</v>
      </c>
      <c r="K261" s="5">
        <v>0</v>
      </c>
      <c r="L261" s="5">
        <v>0</v>
      </c>
      <c r="M261" s="5">
        <v>1416227262.014931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1757608689.435751</v>
      </c>
      <c r="S261" s="17"/>
      <c r="T261" s="17"/>
      <c r="U261" s="18"/>
      <c r="V261" s="17"/>
      <c r="W261" s="18"/>
    </row>
    <row r="262" spans="1:24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3652493.438914001</v>
      </c>
      <c r="I262" s="5">
        <v>0</v>
      </c>
      <c r="J262" s="5">
        <v>0</v>
      </c>
      <c r="K262" s="5">
        <v>0</v>
      </c>
      <c r="L262" s="5">
        <v>0</v>
      </c>
      <c r="M262" s="5">
        <v>13491659.40655854</v>
      </c>
      <c r="N262" s="6">
        <v>0</v>
      </c>
      <c r="O262" s="6">
        <v>0</v>
      </c>
      <c r="P262" s="6">
        <v>0</v>
      </c>
      <c r="Q262" s="6">
        <v>56055.78</v>
      </c>
      <c r="R262" s="7">
        <f t="shared" si="3"/>
        <v>17200208.625472542</v>
      </c>
      <c r="S262" s="17"/>
      <c r="T262" s="17"/>
      <c r="U262" s="18"/>
      <c r="V262" s="17"/>
      <c r="W262" s="18"/>
    </row>
    <row r="263" spans="1:24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39876290.217194974</v>
      </c>
      <c r="I263" s="5">
        <v>0</v>
      </c>
      <c r="J263" s="5">
        <v>30780914.352940977</v>
      </c>
      <c r="K263" s="5">
        <v>4612694.1679999186</v>
      </c>
      <c r="L263" s="5">
        <v>389884696.86500639</v>
      </c>
      <c r="M263" s="5">
        <v>0</v>
      </c>
      <c r="N263" s="6">
        <v>0</v>
      </c>
      <c r="O263" s="6">
        <v>0</v>
      </c>
      <c r="P263" s="6">
        <v>2102970.2399999998</v>
      </c>
      <c r="Q263" s="6">
        <v>0</v>
      </c>
      <c r="R263" s="7">
        <f t="shared" si="3"/>
        <v>467257565.84314227</v>
      </c>
      <c r="S263" s="17"/>
      <c r="T263" s="17"/>
      <c r="U263" s="18"/>
      <c r="V263" s="17"/>
      <c r="W263" s="18"/>
      <c r="X263" s="19">
        <f>+W263+K263</f>
        <v>4612694.1679999186</v>
      </c>
    </row>
    <row r="264" spans="1:24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17881205.230769008</v>
      </c>
      <c r="I264" s="5">
        <v>0</v>
      </c>
      <c r="J264" s="5">
        <v>14876910.814480007</v>
      </c>
      <c r="K264" s="5">
        <v>1698468.4774472176</v>
      </c>
      <c r="L264" s="5">
        <v>143561841.15961295</v>
      </c>
      <c r="M264" s="5">
        <v>0</v>
      </c>
      <c r="N264" s="6">
        <v>0</v>
      </c>
      <c r="O264" s="6">
        <v>0</v>
      </c>
      <c r="P264" s="6">
        <v>1303432.9200000002</v>
      </c>
      <c r="Q264" s="6">
        <v>0</v>
      </c>
      <c r="R264" s="7">
        <f t="shared" ref="R264:R327" si="4">+SUM(G264:Q264)</f>
        <v>179321858.60230917</v>
      </c>
      <c r="S264" s="17"/>
      <c r="T264" s="17"/>
      <c r="U264" s="18"/>
      <c r="V264" s="17"/>
      <c r="W264" s="18"/>
      <c r="X264" s="19">
        <f t="shared" ref="X264:X293" si="5">+W264+K264</f>
        <v>1698468.4774472176</v>
      </c>
    </row>
    <row r="265" spans="1:24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32468937.710407019</v>
      </c>
      <c r="I265" s="5">
        <v>0</v>
      </c>
      <c r="J265" s="5">
        <v>32946520.588235021</v>
      </c>
      <c r="K265" s="5">
        <v>3870919.9899938973</v>
      </c>
      <c r="L265" s="5">
        <v>327186761.55845481</v>
      </c>
      <c r="M265" s="5">
        <v>0</v>
      </c>
      <c r="N265" s="6">
        <v>0</v>
      </c>
      <c r="O265" s="6">
        <v>0</v>
      </c>
      <c r="P265" s="6">
        <v>2776390.7399999998</v>
      </c>
      <c r="Q265" s="6">
        <v>0</v>
      </c>
      <c r="R265" s="7">
        <f t="shared" si="4"/>
        <v>399249530.58709073</v>
      </c>
      <c r="S265" s="17"/>
      <c r="T265" s="17"/>
      <c r="U265" s="18"/>
      <c r="V265" s="17"/>
      <c r="W265" s="18"/>
      <c r="X265" s="19">
        <f t="shared" si="5"/>
        <v>3870919.9899938973</v>
      </c>
    </row>
    <row r="266" spans="1:24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31808613.882352978</v>
      </c>
      <c r="I266" s="5">
        <v>0</v>
      </c>
      <c r="J266" s="5">
        <v>31409747.158370972</v>
      </c>
      <c r="K266" s="5">
        <v>2938898.0371707994</v>
      </c>
      <c r="L266" s="5">
        <v>248408268.27162841</v>
      </c>
      <c r="M266" s="5">
        <v>0</v>
      </c>
      <c r="N266" s="6">
        <v>0</v>
      </c>
      <c r="O266" s="6">
        <v>0</v>
      </c>
      <c r="P266" s="6">
        <v>2381789.8800000004</v>
      </c>
      <c r="Q266" s="6">
        <v>0</v>
      </c>
      <c r="R266" s="7">
        <f t="shared" si="4"/>
        <v>316947317.22952318</v>
      </c>
      <c r="S266" s="17"/>
      <c r="T266" s="17"/>
      <c r="U266" s="18"/>
      <c r="V266" s="17"/>
      <c r="W266" s="18"/>
      <c r="X266" s="19">
        <f t="shared" si="5"/>
        <v>2938898.0371707994</v>
      </c>
    </row>
    <row r="267" spans="1:24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26749052.090498</v>
      </c>
      <c r="I267" s="5">
        <v>0</v>
      </c>
      <c r="J267" s="5">
        <v>17286453.62895897</v>
      </c>
      <c r="K267" s="5">
        <v>2939358.5484956289</v>
      </c>
      <c r="L267" s="5">
        <v>248447192.66412976</v>
      </c>
      <c r="M267" s="5">
        <v>0</v>
      </c>
      <c r="N267" s="6">
        <v>0</v>
      </c>
      <c r="O267" s="6">
        <v>0</v>
      </c>
      <c r="P267" s="6">
        <v>2497402.2600000002</v>
      </c>
      <c r="Q267" s="6">
        <v>0</v>
      </c>
      <c r="R267" s="7">
        <f t="shared" si="4"/>
        <v>297919459.19208235</v>
      </c>
      <c r="S267" s="17"/>
      <c r="T267" s="17"/>
      <c r="U267" s="18"/>
      <c r="V267" s="17"/>
      <c r="W267" s="18"/>
      <c r="X267" s="19">
        <f t="shared" si="5"/>
        <v>2939358.5484956289</v>
      </c>
    </row>
    <row r="268" spans="1:24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74007298.090497971</v>
      </c>
      <c r="I268" s="5">
        <v>0</v>
      </c>
      <c r="J268" s="5">
        <v>71893040.977375984</v>
      </c>
      <c r="K268" s="5">
        <v>7547923.586117195</v>
      </c>
      <c r="L268" s="5">
        <v>637982877.71798062</v>
      </c>
      <c r="M268" s="5">
        <v>0</v>
      </c>
      <c r="N268" s="6">
        <v>0</v>
      </c>
      <c r="O268" s="6">
        <v>0</v>
      </c>
      <c r="P268" s="6">
        <v>4164698.1600000006</v>
      </c>
      <c r="Q268" s="6">
        <v>0</v>
      </c>
      <c r="R268" s="7">
        <f t="shared" si="4"/>
        <v>795595838.53197181</v>
      </c>
      <c r="S268" s="17"/>
      <c r="T268" s="17"/>
      <c r="U268" s="18"/>
      <c r="V268" s="17"/>
      <c r="W268" s="18"/>
      <c r="X268" s="19">
        <f t="shared" si="5"/>
        <v>7547923.586117195</v>
      </c>
    </row>
    <row r="269" spans="1:24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43444724.479638994</v>
      </c>
      <c r="I269" s="5">
        <v>0</v>
      </c>
      <c r="J269" s="5">
        <v>42222357.61085999</v>
      </c>
      <c r="K269" s="5">
        <v>5295015.6509984788</v>
      </c>
      <c r="L269" s="5">
        <v>447557435.37190932</v>
      </c>
      <c r="M269" s="5">
        <v>0</v>
      </c>
      <c r="N269" s="6">
        <v>0</v>
      </c>
      <c r="O269" s="6">
        <v>0</v>
      </c>
      <c r="P269" s="6">
        <v>2634904.8000000003</v>
      </c>
      <c r="Q269" s="6">
        <v>0</v>
      </c>
      <c r="R269" s="7">
        <f t="shared" si="4"/>
        <v>541154437.91340673</v>
      </c>
      <c r="S269" s="17"/>
      <c r="T269" s="17"/>
      <c r="U269" s="18"/>
      <c r="V269" s="17"/>
      <c r="W269" s="18"/>
      <c r="X269" s="19">
        <f t="shared" si="5"/>
        <v>5295015.6509984788</v>
      </c>
    </row>
    <row r="270" spans="1:24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35093499.085973024</v>
      </c>
      <c r="I270" s="5">
        <v>0</v>
      </c>
      <c r="J270" s="5">
        <v>28371969.809955001</v>
      </c>
      <c r="K270" s="5">
        <v>4951701.0147690754</v>
      </c>
      <c r="L270" s="5">
        <v>418539009.69690728</v>
      </c>
      <c r="M270" s="5">
        <v>0</v>
      </c>
      <c r="N270" s="6">
        <v>0</v>
      </c>
      <c r="O270" s="6">
        <v>0</v>
      </c>
      <c r="P270" s="6">
        <v>2730977.1</v>
      </c>
      <c r="Q270" s="6">
        <v>0</v>
      </c>
      <c r="R270" s="7">
        <f t="shared" si="4"/>
        <v>489687156.70760441</v>
      </c>
      <c r="S270" s="17"/>
      <c r="T270" s="17"/>
      <c r="U270" s="18"/>
      <c r="V270" s="17"/>
      <c r="W270" s="18"/>
      <c r="X270" s="19">
        <f t="shared" si="5"/>
        <v>4951701.0147690754</v>
      </c>
    </row>
    <row r="271" spans="1:24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74925577.113121986</v>
      </c>
      <c r="I271" s="5">
        <v>0</v>
      </c>
      <c r="J271" s="5">
        <v>72243833.312216997</v>
      </c>
      <c r="K271" s="5">
        <v>8848867.7326117866</v>
      </c>
      <c r="L271" s="5">
        <v>747944257.27640057</v>
      </c>
      <c r="M271" s="5">
        <v>0</v>
      </c>
      <c r="N271" s="6">
        <v>0</v>
      </c>
      <c r="O271" s="6">
        <v>0</v>
      </c>
      <c r="P271" s="6">
        <v>4796185.8600000003</v>
      </c>
      <c r="Q271" s="6">
        <v>0</v>
      </c>
      <c r="R271" s="7">
        <f t="shared" si="4"/>
        <v>908758721.29435134</v>
      </c>
      <c r="S271" s="17"/>
      <c r="T271" s="17"/>
      <c r="U271" s="18"/>
      <c r="V271" s="17"/>
      <c r="W271" s="18"/>
      <c r="X271" s="19">
        <f t="shared" si="5"/>
        <v>8848867.7326117866</v>
      </c>
    </row>
    <row r="272" spans="1:24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51766988.162896037</v>
      </c>
      <c r="I272" s="5">
        <v>0</v>
      </c>
      <c r="J272" s="5">
        <v>34239409.294118047</v>
      </c>
      <c r="K272" s="5">
        <v>7121448.3503022213</v>
      </c>
      <c r="L272" s="5">
        <v>601935361.45521247</v>
      </c>
      <c r="M272" s="5">
        <v>0</v>
      </c>
      <c r="N272" s="6">
        <v>0</v>
      </c>
      <c r="O272" s="6">
        <v>0</v>
      </c>
      <c r="P272" s="6">
        <v>4735907.46</v>
      </c>
      <c r="Q272" s="6">
        <v>0</v>
      </c>
      <c r="R272" s="7">
        <f t="shared" si="4"/>
        <v>699799114.72252882</v>
      </c>
      <c r="S272" s="17"/>
      <c r="T272" s="17"/>
      <c r="U272" s="18"/>
      <c r="V272" s="17"/>
      <c r="W272" s="18"/>
      <c r="X272" s="19">
        <f t="shared" si="5"/>
        <v>7121448.3503022213</v>
      </c>
    </row>
    <row r="273" spans="1:24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20267594.144796014</v>
      </c>
      <c r="I273" s="5">
        <v>0</v>
      </c>
      <c r="J273" s="5">
        <v>11853362</v>
      </c>
      <c r="K273" s="5">
        <v>3112294.2486869004</v>
      </c>
      <c r="L273" s="5">
        <v>263064459.83826095</v>
      </c>
      <c r="M273" s="5">
        <v>0</v>
      </c>
      <c r="N273" s="6">
        <v>0</v>
      </c>
      <c r="O273" s="6">
        <v>0</v>
      </c>
      <c r="P273" s="6">
        <v>2386725.66</v>
      </c>
      <c r="Q273" s="6">
        <v>0</v>
      </c>
      <c r="R273" s="7">
        <f t="shared" si="4"/>
        <v>300684435.8917439</v>
      </c>
      <c r="S273" s="17"/>
      <c r="T273" s="17"/>
      <c r="U273" s="18"/>
      <c r="V273" s="17"/>
      <c r="W273" s="18"/>
      <c r="X273" s="19">
        <f t="shared" si="5"/>
        <v>3112294.2486869004</v>
      </c>
    </row>
    <row r="274" spans="1:24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11550942.977375999</v>
      </c>
      <c r="I274" s="5">
        <v>0</v>
      </c>
      <c r="J274" s="5">
        <v>15932280.624433994</v>
      </c>
      <c r="K274" s="5">
        <v>1173569.2872324816</v>
      </c>
      <c r="L274" s="5">
        <v>99195110.089233622</v>
      </c>
      <c r="M274" s="5">
        <v>0</v>
      </c>
      <c r="N274" s="6">
        <v>0</v>
      </c>
      <c r="O274" s="6">
        <v>0</v>
      </c>
      <c r="P274" s="6">
        <v>753876</v>
      </c>
      <c r="Q274" s="6">
        <v>0</v>
      </c>
      <c r="R274" s="7">
        <f t="shared" si="4"/>
        <v>128605778.9782761</v>
      </c>
      <c r="S274" s="17"/>
      <c r="T274" s="17"/>
      <c r="U274" s="18"/>
      <c r="V274" s="17"/>
      <c r="W274" s="18"/>
      <c r="X274" s="19">
        <f t="shared" si="5"/>
        <v>1173569.2872324816</v>
      </c>
    </row>
    <row r="275" spans="1:24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11150361.429864004</v>
      </c>
      <c r="I275" s="5">
        <v>0</v>
      </c>
      <c r="J275" s="5">
        <v>22857418.606334999</v>
      </c>
      <c r="K275" s="5">
        <v>1188701.2661337254</v>
      </c>
      <c r="L275" s="5">
        <v>100474129.85338962</v>
      </c>
      <c r="M275" s="5">
        <v>0</v>
      </c>
      <c r="N275" s="6">
        <v>0</v>
      </c>
      <c r="O275" s="6">
        <v>0</v>
      </c>
      <c r="P275" s="6">
        <v>643617.18000000005</v>
      </c>
      <c r="Q275" s="6">
        <v>0</v>
      </c>
      <c r="R275" s="7">
        <f t="shared" si="4"/>
        <v>136314228.33572236</v>
      </c>
      <c r="S275" s="17"/>
      <c r="T275" s="17"/>
      <c r="U275" s="18"/>
      <c r="V275" s="17"/>
      <c r="W275" s="18"/>
      <c r="X275" s="19">
        <f t="shared" si="5"/>
        <v>1188701.2661337254</v>
      </c>
    </row>
    <row r="276" spans="1:24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30921710.461537987</v>
      </c>
      <c r="I276" s="5">
        <v>0</v>
      </c>
      <c r="J276" s="5">
        <v>25410189.493212998</v>
      </c>
      <c r="K276" s="5">
        <v>3550414.2049554558</v>
      </c>
      <c r="L276" s="5">
        <v>300096237.82287031</v>
      </c>
      <c r="M276" s="5">
        <v>0</v>
      </c>
      <c r="N276" s="6">
        <v>0</v>
      </c>
      <c r="O276" s="6">
        <v>0</v>
      </c>
      <c r="P276" s="6">
        <v>3318956.82</v>
      </c>
      <c r="Q276" s="6">
        <v>0</v>
      </c>
      <c r="R276" s="7">
        <f t="shared" si="4"/>
        <v>363297508.80257672</v>
      </c>
      <c r="S276" s="17"/>
      <c r="T276" s="17"/>
      <c r="U276" s="18"/>
      <c r="V276" s="17"/>
      <c r="W276" s="18"/>
      <c r="X276" s="19">
        <f t="shared" si="5"/>
        <v>3550414.2049554558</v>
      </c>
    </row>
    <row r="277" spans="1:24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40226542.316742003</v>
      </c>
      <c r="I277" s="5">
        <v>0</v>
      </c>
      <c r="J277" s="5">
        <v>30059589.50226301</v>
      </c>
      <c r="K277" s="5">
        <v>4220560.7100747125</v>
      </c>
      <c r="L277" s="5">
        <v>356739894.97581285</v>
      </c>
      <c r="M277" s="5">
        <v>0</v>
      </c>
      <c r="N277" s="6">
        <v>0</v>
      </c>
      <c r="O277" s="6">
        <v>0</v>
      </c>
      <c r="P277" s="6">
        <v>2978229.2399999998</v>
      </c>
      <c r="Q277" s="6">
        <v>0</v>
      </c>
      <c r="R277" s="7">
        <f t="shared" si="4"/>
        <v>434224816.7448926</v>
      </c>
      <c r="S277" s="17"/>
      <c r="T277" s="17"/>
      <c r="U277" s="18"/>
      <c r="V277" s="17"/>
      <c r="W277" s="18"/>
      <c r="X277" s="19">
        <f t="shared" si="5"/>
        <v>4220560.7100747125</v>
      </c>
    </row>
    <row r="278" spans="1:24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72098525.493212938</v>
      </c>
      <c r="I278" s="5">
        <v>0</v>
      </c>
      <c r="J278" s="5">
        <v>65439915.782804966</v>
      </c>
      <c r="K278" s="5">
        <v>6959077.4870203091</v>
      </c>
      <c r="L278" s="5">
        <v>588211079.61369002</v>
      </c>
      <c r="M278" s="5">
        <v>0</v>
      </c>
      <c r="N278" s="6">
        <v>0</v>
      </c>
      <c r="O278" s="6">
        <v>0</v>
      </c>
      <c r="P278" s="6">
        <v>3547395</v>
      </c>
      <c r="Q278" s="6">
        <v>0</v>
      </c>
      <c r="R278" s="7">
        <f t="shared" si="4"/>
        <v>736255993.3767283</v>
      </c>
      <c r="S278" s="17"/>
      <c r="T278" s="17"/>
      <c r="U278" s="18"/>
      <c r="V278" s="17"/>
      <c r="W278" s="18"/>
      <c r="X278" s="19">
        <f t="shared" si="5"/>
        <v>6959077.4870203091</v>
      </c>
    </row>
    <row r="279" spans="1:24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31059406.561085969</v>
      </c>
      <c r="I279" s="5">
        <v>0</v>
      </c>
      <c r="J279" s="5">
        <v>30510671.511312008</v>
      </c>
      <c r="K279" s="5">
        <v>3333627.4517865167</v>
      </c>
      <c r="L279" s="5">
        <v>281772491.55545419</v>
      </c>
      <c r="M279" s="5">
        <v>0</v>
      </c>
      <c r="N279" s="6">
        <v>0</v>
      </c>
      <c r="O279" s="6">
        <v>0</v>
      </c>
      <c r="P279" s="6">
        <v>1971230.4000000001</v>
      </c>
      <c r="Q279" s="6">
        <v>0</v>
      </c>
      <c r="R279" s="7">
        <f t="shared" si="4"/>
        <v>348647427.4796387</v>
      </c>
      <c r="S279" s="17"/>
      <c r="T279" s="17"/>
      <c r="U279" s="18"/>
      <c r="V279" s="17"/>
      <c r="W279" s="18"/>
      <c r="X279" s="19">
        <f t="shared" si="5"/>
        <v>3333627.4517865167</v>
      </c>
    </row>
    <row r="280" spans="1:24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42028539.746605992</v>
      </c>
      <c r="I280" s="5">
        <v>0</v>
      </c>
      <c r="J280" s="5">
        <v>30358375.592760026</v>
      </c>
      <c r="K280" s="5">
        <v>3951788.4744154364</v>
      </c>
      <c r="L280" s="5">
        <v>334022112.74071091</v>
      </c>
      <c r="M280" s="5">
        <v>0</v>
      </c>
      <c r="N280" s="6">
        <v>0</v>
      </c>
      <c r="O280" s="6">
        <v>0</v>
      </c>
      <c r="P280" s="6">
        <v>2747141.82</v>
      </c>
      <c r="Q280" s="6">
        <v>0</v>
      </c>
      <c r="R280" s="7">
        <f t="shared" si="4"/>
        <v>413107958.37449235</v>
      </c>
      <c r="S280" s="17"/>
      <c r="T280" s="17"/>
      <c r="U280" s="18"/>
      <c r="V280" s="17"/>
      <c r="W280" s="18"/>
      <c r="X280" s="19">
        <f t="shared" si="5"/>
        <v>3951788.4744154364</v>
      </c>
    </row>
    <row r="281" spans="1:24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44982348.352940977</v>
      </c>
      <c r="I281" s="5">
        <v>0</v>
      </c>
      <c r="J281" s="5">
        <v>31129097.755656004</v>
      </c>
      <c r="K281" s="5">
        <v>4321742.1131354449</v>
      </c>
      <c r="L281" s="5">
        <v>365292181.1721065</v>
      </c>
      <c r="M281" s="5">
        <v>0</v>
      </c>
      <c r="N281" s="6">
        <v>0</v>
      </c>
      <c r="O281" s="6">
        <v>0</v>
      </c>
      <c r="P281" s="6">
        <v>3414870</v>
      </c>
      <c r="Q281" s="6">
        <v>0</v>
      </c>
      <c r="R281" s="7">
        <f t="shared" si="4"/>
        <v>449140239.39383894</v>
      </c>
      <c r="S281" s="17"/>
      <c r="T281" s="17"/>
      <c r="U281" s="18"/>
      <c r="V281" s="17"/>
      <c r="W281" s="18"/>
      <c r="X281" s="19">
        <f t="shared" si="5"/>
        <v>4321742.1131354449</v>
      </c>
    </row>
    <row r="282" spans="1:24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36935822.063347995</v>
      </c>
      <c r="I282" s="5">
        <v>0</v>
      </c>
      <c r="J282" s="5">
        <v>32598836.552035987</v>
      </c>
      <c r="K282" s="5">
        <v>4286295.1863780133</v>
      </c>
      <c r="L282" s="5">
        <v>362296054.87578845</v>
      </c>
      <c r="M282" s="5">
        <v>0</v>
      </c>
      <c r="N282" s="6">
        <v>0</v>
      </c>
      <c r="O282" s="6">
        <v>0</v>
      </c>
      <c r="P282" s="6">
        <v>2162453.7600000002</v>
      </c>
      <c r="Q282" s="6">
        <v>0</v>
      </c>
      <c r="R282" s="7">
        <f t="shared" si="4"/>
        <v>438279462.43755043</v>
      </c>
      <c r="S282" s="17"/>
      <c r="T282" s="17"/>
      <c r="U282" s="18"/>
      <c r="V282" s="17"/>
      <c r="W282" s="18"/>
      <c r="X282" s="19">
        <f t="shared" si="5"/>
        <v>4286295.1863780133</v>
      </c>
    </row>
    <row r="283" spans="1:24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88101488.633484006</v>
      </c>
      <c r="I283" s="5">
        <v>0</v>
      </c>
      <c r="J283" s="5">
        <v>54971664.045248985</v>
      </c>
      <c r="K283" s="5">
        <v>8127107.1765367193</v>
      </c>
      <c r="L283" s="5">
        <v>686937959.14229643</v>
      </c>
      <c r="M283" s="5">
        <v>0</v>
      </c>
      <c r="N283" s="6">
        <v>0</v>
      </c>
      <c r="O283" s="6">
        <v>0</v>
      </c>
      <c r="P283" s="6">
        <v>4717862.1000000006</v>
      </c>
      <c r="Q283" s="6">
        <v>0</v>
      </c>
      <c r="R283" s="7">
        <f t="shared" si="4"/>
        <v>842856081.09756613</v>
      </c>
      <c r="S283" s="17"/>
      <c r="T283" s="17"/>
      <c r="U283" s="18"/>
      <c r="V283" s="17"/>
      <c r="W283" s="18"/>
      <c r="X283" s="19">
        <f t="shared" si="5"/>
        <v>8127107.1765367193</v>
      </c>
    </row>
    <row r="284" spans="1:24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16624311.28506799</v>
      </c>
      <c r="I284" s="5">
        <v>0</v>
      </c>
      <c r="J284" s="5">
        <v>8020230.2443439066</v>
      </c>
      <c r="K284" s="5">
        <v>1586690.5552387603</v>
      </c>
      <c r="L284" s="5">
        <v>134113891.71202555</v>
      </c>
      <c r="M284" s="5">
        <v>0</v>
      </c>
      <c r="N284" s="6">
        <v>0</v>
      </c>
      <c r="O284" s="6">
        <v>0</v>
      </c>
      <c r="P284" s="6">
        <v>1731565.8</v>
      </c>
      <c r="Q284" s="6">
        <v>0</v>
      </c>
      <c r="R284" s="7">
        <f t="shared" si="4"/>
        <v>162076689.59667623</v>
      </c>
      <c r="S284" s="17"/>
      <c r="T284" s="17"/>
      <c r="U284" s="18"/>
      <c r="V284" s="17"/>
      <c r="W284" s="18"/>
      <c r="X284" s="19">
        <f t="shared" si="5"/>
        <v>1586690.5552387603</v>
      </c>
    </row>
    <row r="285" spans="1:24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39239170.588235021</v>
      </c>
      <c r="I285" s="5">
        <v>0</v>
      </c>
      <c r="J285" s="5">
        <v>29326074.262443006</v>
      </c>
      <c r="K285" s="5">
        <v>4215592.20499634</v>
      </c>
      <c r="L285" s="5">
        <v>356319935.61458051</v>
      </c>
      <c r="M285" s="5">
        <v>0</v>
      </c>
      <c r="N285" s="6">
        <v>0</v>
      </c>
      <c r="O285" s="6">
        <v>0</v>
      </c>
      <c r="P285" s="6">
        <v>2497678.3800000004</v>
      </c>
      <c r="Q285" s="6">
        <v>0</v>
      </c>
      <c r="R285" s="7">
        <f t="shared" si="4"/>
        <v>431598451.05025488</v>
      </c>
      <c r="S285" s="17"/>
      <c r="T285" s="17"/>
      <c r="U285" s="18"/>
      <c r="V285" s="17"/>
      <c r="W285" s="18"/>
      <c r="X285" s="19">
        <f t="shared" si="5"/>
        <v>4215592.20499634</v>
      </c>
    </row>
    <row r="286" spans="1:24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67786330.515836954</v>
      </c>
      <c r="I286" s="5">
        <v>0</v>
      </c>
      <c r="J286" s="5">
        <v>83157655.628958941</v>
      </c>
      <c r="K286" s="5">
        <v>8418354.7334596179</v>
      </c>
      <c r="L286" s="5">
        <v>711555451.93670714</v>
      </c>
      <c r="M286" s="5">
        <v>0</v>
      </c>
      <c r="N286" s="6">
        <v>0</v>
      </c>
      <c r="O286" s="6">
        <v>0</v>
      </c>
      <c r="P286" s="6">
        <v>3752205.8400000003</v>
      </c>
      <c r="Q286" s="6">
        <v>0</v>
      </c>
      <c r="R286" s="7">
        <f t="shared" si="4"/>
        <v>874669998.65496266</v>
      </c>
      <c r="S286" s="17"/>
      <c r="T286" s="17"/>
      <c r="U286" s="18"/>
      <c r="V286" s="17"/>
      <c r="W286" s="18"/>
      <c r="X286" s="19">
        <f t="shared" si="5"/>
        <v>8418354.7334596179</v>
      </c>
    </row>
    <row r="287" spans="1:24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45229581.837103009</v>
      </c>
      <c r="I287" s="5">
        <v>0</v>
      </c>
      <c r="J287" s="5">
        <v>25241421.511312008</v>
      </c>
      <c r="K287" s="5">
        <v>4552600.7673123274</v>
      </c>
      <c r="L287" s="5">
        <v>384805344.87301689</v>
      </c>
      <c r="M287" s="5">
        <v>0</v>
      </c>
      <c r="N287" s="6">
        <v>0</v>
      </c>
      <c r="O287" s="6">
        <v>0</v>
      </c>
      <c r="P287" s="6">
        <v>2527538.4</v>
      </c>
      <c r="Q287" s="6">
        <v>0</v>
      </c>
      <c r="R287" s="7">
        <f t="shared" si="4"/>
        <v>462356487.38874424</v>
      </c>
      <c r="S287" s="17"/>
      <c r="T287" s="17"/>
      <c r="U287" s="18"/>
      <c r="V287" s="17"/>
      <c r="W287" s="18"/>
      <c r="X287" s="19">
        <f t="shared" si="5"/>
        <v>4552600.7673123274</v>
      </c>
    </row>
    <row r="288" spans="1:24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41637112.46153903</v>
      </c>
      <c r="I288" s="5">
        <v>0</v>
      </c>
      <c r="J288" s="5">
        <v>39325703.393665016</v>
      </c>
      <c r="K288" s="5">
        <v>4375120.4813878052</v>
      </c>
      <c r="L288" s="5">
        <v>369803949.81907141</v>
      </c>
      <c r="M288" s="5">
        <v>0</v>
      </c>
      <c r="N288" s="6">
        <v>0</v>
      </c>
      <c r="O288" s="6">
        <v>0</v>
      </c>
      <c r="P288" s="6">
        <v>2992802.22</v>
      </c>
      <c r="Q288" s="6">
        <v>0</v>
      </c>
      <c r="R288" s="7">
        <f t="shared" si="4"/>
        <v>458134688.37566328</v>
      </c>
      <c r="S288" s="17"/>
      <c r="T288" s="17"/>
      <c r="U288" s="18"/>
      <c r="V288" s="17"/>
      <c r="W288" s="18"/>
      <c r="X288" s="19">
        <f t="shared" si="5"/>
        <v>4375120.4813878052</v>
      </c>
    </row>
    <row r="289" spans="1:24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26686961.954751015</v>
      </c>
      <c r="I289" s="5">
        <v>0</v>
      </c>
      <c r="J289" s="5">
        <v>18749242.769231021</v>
      </c>
      <c r="K289" s="5">
        <v>3395185.2662769328</v>
      </c>
      <c r="L289" s="5">
        <v>286975622.08354533</v>
      </c>
      <c r="M289" s="5">
        <v>0</v>
      </c>
      <c r="N289" s="6">
        <v>0</v>
      </c>
      <c r="O289" s="6">
        <v>0</v>
      </c>
      <c r="P289" s="6">
        <v>2606834.16</v>
      </c>
      <c r="Q289" s="6">
        <v>0</v>
      </c>
      <c r="R289" s="7">
        <f t="shared" si="4"/>
        <v>338413846.23380435</v>
      </c>
      <c r="S289" s="17"/>
      <c r="T289" s="17"/>
      <c r="U289" s="18"/>
      <c r="V289" s="17"/>
      <c r="W289" s="18"/>
      <c r="X289" s="19">
        <f t="shared" si="5"/>
        <v>3395185.2662769328</v>
      </c>
    </row>
    <row r="290" spans="1:24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30871243.909502029</v>
      </c>
      <c r="I290" s="5">
        <v>0</v>
      </c>
      <c r="J290" s="5">
        <v>22874235.683257997</v>
      </c>
      <c r="K290" s="5">
        <v>3425697.3694633436</v>
      </c>
      <c r="L290" s="5">
        <v>289554635.92410648</v>
      </c>
      <c r="M290" s="5">
        <v>0</v>
      </c>
      <c r="N290" s="6">
        <v>0</v>
      </c>
      <c r="O290" s="6">
        <v>0</v>
      </c>
      <c r="P290" s="6">
        <v>2469382.5600000005</v>
      </c>
      <c r="Q290" s="6">
        <v>0</v>
      </c>
      <c r="R290" s="7">
        <f t="shared" si="4"/>
        <v>349195195.44632983</v>
      </c>
      <c r="S290" s="17"/>
      <c r="T290" s="17"/>
      <c r="U290" s="18"/>
      <c r="V290" s="17"/>
      <c r="W290" s="18"/>
      <c r="X290" s="19">
        <f t="shared" si="5"/>
        <v>3425697.3694633436</v>
      </c>
    </row>
    <row r="291" spans="1:24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41216763.004523993</v>
      </c>
      <c r="I291" s="5">
        <v>0</v>
      </c>
      <c r="J291" s="5">
        <v>23993714.434388995</v>
      </c>
      <c r="K291" s="5">
        <v>4447924.2739721304</v>
      </c>
      <c r="L291" s="5">
        <v>375957638.65439051</v>
      </c>
      <c r="M291" s="5">
        <v>0</v>
      </c>
      <c r="N291" s="6">
        <v>0</v>
      </c>
      <c r="O291" s="6">
        <v>0</v>
      </c>
      <c r="P291" s="6">
        <v>3366932.04</v>
      </c>
      <c r="Q291" s="6">
        <v>0</v>
      </c>
      <c r="R291" s="7">
        <f t="shared" si="4"/>
        <v>448982972.40727562</v>
      </c>
      <c r="S291" s="17"/>
      <c r="T291" s="17"/>
      <c r="U291" s="18"/>
      <c r="V291" s="17"/>
      <c r="W291" s="18"/>
      <c r="X291" s="19">
        <f t="shared" si="5"/>
        <v>4447924.2739721304</v>
      </c>
    </row>
    <row r="292" spans="1:24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22120171.022624999</v>
      </c>
      <c r="I292" s="5">
        <v>0</v>
      </c>
      <c r="J292" s="5">
        <v>16274769.809955001</v>
      </c>
      <c r="K292" s="5">
        <v>2239514.3593111662</v>
      </c>
      <c r="L292" s="5">
        <v>189293359.8681365</v>
      </c>
      <c r="M292" s="5">
        <v>0</v>
      </c>
      <c r="N292" s="6">
        <v>0</v>
      </c>
      <c r="O292" s="6">
        <v>0</v>
      </c>
      <c r="P292" s="6">
        <v>1927139.04</v>
      </c>
      <c r="Q292" s="6">
        <v>0</v>
      </c>
      <c r="R292" s="7">
        <f t="shared" si="4"/>
        <v>231854954.10002765</v>
      </c>
      <c r="S292" s="17"/>
      <c r="T292" s="17"/>
      <c r="U292" s="18"/>
      <c r="V292" s="17"/>
      <c r="W292" s="18"/>
      <c r="X292" s="19">
        <f t="shared" si="5"/>
        <v>2239514.3593111662</v>
      </c>
    </row>
    <row r="293" spans="1:24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43498669.312216997</v>
      </c>
      <c r="I293" s="5">
        <v>0</v>
      </c>
      <c r="J293" s="5">
        <v>36816100.226243973</v>
      </c>
      <c r="K293" s="5">
        <v>5379082.8723497149</v>
      </c>
      <c r="L293" s="5">
        <v>454663157.52019167</v>
      </c>
      <c r="M293" s="5">
        <v>0</v>
      </c>
      <c r="N293" s="6">
        <v>0</v>
      </c>
      <c r="O293" s="6">
        <v>0</v>
      </c>
      <c r="P293" s="6">
        <v>3688829.46</v>
      </c>
      <c r="Q293" s="6">
        <v>0</v>
      </c>
      <c r="R293" s="7">
        <f t="shared" si="4"/>
        <v>544045839.39100242</v>
      </c>
      <c r="S293" s="17"/>
      <c r="T293" s="17"/>
      <c r="U293" s="18"/>
      <c r="V293" s="17"/>
      <c r="W293" s="18"/>
      <c r="X293" s="19">
        <f t="shared" si="5"/>
        <v>5379082.8723497149</v>
      </c>
    </row>
    <row r="294" spans="1:24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172483437.14932013</v>
      </c>
      <c r="I294" s="5">
        <v>112248115.83710003</v>
      </c>
      <c r="J294" s="5">
        <v>0</v>
      </c>
      <c r="K294" s="5">
        <v>1830053741.4581585</v>
      </c>
      <c r="L294" s="5">
        <v>0</v>
      </c>
      <c r="M294" s="5">
        <v>0</v>
      </c>
      <c r="N294" s="6">
        <v>0</v>
      </c>
      <c r="O294" s="6">
        <v>14123876.040000001</v>
      </c>
      <c r="P294" s="6">
        <v>0</v>
      </c>
      <c r="Q294" s="6">
        <v>0</v>
      </c>
      <c r="R294" s="7">
        <f t="shared" si="4"/>
        <v>2128909170.4845786</v>
      </c>
      <c r="S294" s="17"/>
      <c r="T294" s="17"/>
      <c r="U294" s="18"/>
      <c r="V294" s="17"/>
      <c r="W294" s="18"/>
    </row>
    <row r="295" spans="1:24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20018365.140271991</v>
      </c>
      <c r="I295" s="5">
        <v>16393032.226244003</v>
      </c>
      <c r="J295" s="5">
        <v>0</v>
      </c>
      <c r="K295" s="5">
        <v>199972699.60259658</v>
      </c>
      <c r="L295" s="5">
        <v>0</v>
      </c>
      <c r="M295" s="5">
        <v>0</v>
      </c>
      <c r="N295" s="6">
        <v>0</v>
      </c>
      <c r="O295" s="6">
        <v>1761503.58</v>
      </c>
      <c r="P295" s="6">
        <v>0</v>
      </c>
      <c r="Q295" s="6">
        <v>0</v>
      </c>
      <c r="R295" s="7">
        <f t="shared" si="4"/>
        <v>238145600.54911259</v>
      </c>
      <c r="S295" s="17"/>
      <c r="T295" s="17"/>
      <c r="U295" s="18"/>
      <c r="V295" s="17"/>
      <c r="W295" s="18"/>
    </row>
    <row r="296" spans="1:24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45134736.262443006</v>
      </c>
      <c r="I296" s="5">
        <v>31343324.371041</v>
      </c>
      <c r="J296" s="5">
        <v>0</v>
      </c>
      <c r="K296" s="5">
        <v>342124817.27609789</v>
      </c>
      <c r="L296" s="5">
        <v>0</v>
      </c>
      <c r="M296" s="5">
        <v>0</v>
      </c>
      <c r="N296" s="6">
        <v>0</v>
      </c>
      <c r="O296" s="6">
        <v>4349926.9799999995</v>
      </c>
      <c r="P296" s="6">
        <v>0</v>
      </c>
      <c r="Q296" s="6">
        <v>0</v>
      </c>
      <c r="R296" s="7">
        <f t="shared" si="4"/>
        <v>422952804.88958192</v>
      </c>
      <c r="S296" s="17"/>
      <c r="T296" s="17"/>
      <c r="U296" s="18"/>
      <c r="V296" s="17"/>
      <c r="W296" s="18"/>
    </row>
    <row r="297" spans="1:24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48360401.900452018</v>
      </c>
      <c r="I297" s="5">
        <v>35774064.497738004</v>
      </c>
      <c r="J297" s="5">
        <v>0</v>
      </c>
      <c r="K297" s="5">
        <v>355316467.31526291</v>
      </c>
      <c r="L297" s="5">
        <v>0</v>
      </c>
      <c r="M297" s="5">
        <v>0</v>
      </c>
      <c r="N297" s="6">
        <v>0</v>
      </c>
      <c r="O297" s="6">
        <v>3539603.3400000003</v>
      </c>
      <c r="P297" s="6">
        <v>0</v>
      </c>
      <c r="Q297" s="6">
        <v>0</v>
      </c>
      <c r="R297" s="7">
        <f t="shared" si="4"/>
        <v>442990537.05345291</v>
      </c>
      <c r="S297" s="17"/>
      <c r="T297" s="17"/>
      <c r="U297" s="18"/>
      <c r="V297" s="17"/>
      <c r="W297" s="18"/>
    </row>
    <row r="298" spans="1:24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53601075.529412031</v>
      </c>
      <c r="I298" s="5">
        <v>50873447.049774051</v>
      </c>
      <c r="J298" s="5">
        <v>0</v>
      </c>
      <c r="K298" s="5">
        <v>476704956.23054171</v>
      </c>
      <c r="L298" s="5">
        <v>0</v>
      </c>
      <c r="M298" s="5">
        <v>0</v>
      </c>
      <c r="N298" s="6">
        <v>0</v>
      </c>
      <c r="O298" s="6">
        <v>5094850.5</v>
      </c>
      <c r="P298" s="6">
        <v>0</v>
      </c>
      <c r="Q298" s="6">
        <v>0</v>
      </c>
      <c r="R298" s="7">
        <f t="shared" si="4"/>
        <v>586274329.30972779</v>
      </c>
      <c r="S298" s="17"/>
      <c r="T298" s="17"/>
      <c r="U298" s="18"/>
      <c r="V298" s="17"/>
      <c r="W298" s="18"/>
    </row>
    <row r="299" spans="1:24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45446804.361990988</v>
      </c>
      <c r="I299" s="5">
        <v>31301476</v>
      </c>
      <c r="J299" s="5">
        <v>0</v>
      </c>
      <c r="K299" s="5">
        <v>352729602.87854868</v>
      </c>
      <c r="L299" s="5">
        <v>0</v>
      </c>
      <c r="M299" s="5">
        <v>0</v>
      </c>
      <c r="N299" s="6">
        <v>0</v>
      </c>
      <c r="O299" s="6">
        <v>3297272.04</v>
      </c>
      <c r="P299" s="6">
        <v>0</v>
      </c>
      <c r="Q299" s="6">
        <v>0</v>
      </c>
      <c r="R299" s="7">
        <f t="shared" si="4"/>
        <v>432775155.28053969</v>
      </c>
      <c r="S299" s="17"/>
      <c r="T299" s="17"/>
      <c r="U299" s="18"/>
      <c r="V299" s="17"/>
      <c r="W299" s="18"/>
    </row>
    <row r="300" spans="1:24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124108143.00451994</v>
      </c>
      <c r="I300" s="5">
        <v>87102392.46153903</v>
      </c>
      <c r="J300" s="5">
        <v>0</v>
      </c>
      <c r="K300" s="5">
        <v>1106514464.4737172</v>
      </c>
      <c r="L300" s="5">
        <v>0</v>
      </c>
      <c r="M300" s="5">
        <v>0</v>
      </c>
      <c r="N300" s="6">
        <v>0</v>
      </c>
      <c r="O300" s="6">
        <v>9488247.8399999999</v>
      </c>
      <c r="P300" s="6">
        <v>0</v>
      </c>
      <c r="Q300" s="6">
        <v>0</v>
      </c>
      <c r="R300" s="7">
        <f t="shared" si="4"/>
        <v>1327213247.7797761</v>
      </c>
      <c r="S300" s="17"/>
      <c r="T300" s="17"/>
      <c r="U300" s="18"/>
      <c r="V300" s="17"/>
      <c r="W300" s="18"/>
    </row>
    <row r="301" spans="1:24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31538017.049774021</v>
      </c>
      <c r="I301" s="5">
        <v>20141859.321267009</v>
      </c>
      <c r="J301" s="5">
        <v>0</v>
      </c>
      <c r="K301" s="5">
        <v>280455277.35510135</v>
      </c>
      <c r="L301" s="5">
        <v>0</v>
      </c>
      <c r="M301" s="5">
        <v>0</v>
      </c>
      <c r="N301" s="6">
        <v>0</v>
      </c>
      <c r="O301" s="6">
        <v>2532487.5</v>
      </c>
      <c r="P301" s="6">
        <v>0</v>
      </c>
      <c r="Q301" s="6">
        <v>0</v>
      </c>
      <c r="R301" s="7">
        <f t="shared" si="4"/>
        <v>334667641.22614241</v>
      </c>
      <c r="S301" s="17"/>
      <c r="T301" s="17"/>
      <c r="U301" s="18"/>
      <c r="V301" s="17"/>
      <c r="W301" s="18"/>
    </row>
    <row r="302" spans="1:24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56142238.135747015</v>
      </c>
      <c r="I302" s="5">
        <v>31392524.434388995</v>
      </c>
      <c r="J302" s="5">
        <v>0</v>
      </c>
      <c r="K302" s="5">
        <v>373354205.27338904</v>
      </c>
      <c r="L302" s="5">
        <v>0</v>
      </c>
      <c r="M302" s="5">
        <v>0</v>
      </c>
      <c r="N302" s="6">
        <v>0</v>
      </c>
      <c r="O302" s="6">
        <v>2702664.36</v>
      </c>
      <c r="P302" s="6">
        <v>0</v>
      </c>
      <c r="Q302" s="6">
        <v>0</v>
      </c>
      <c r="R302" s="7">
        <f t="shared" si="4"/>
        <v>463591632.20352507</v>
      </c>
      <c r="S302" s="17"/>
      <c r="T302" s="17"/>
      <c r="U302" s="18"/>
      <c r="V302" s="17"/>
      <c r="W302" s="18"/>
    </row>
    <row r="303" spans="1:24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50419419.447964013</v>
      </c>
      <c r="I303" s="5">
        <v>50679008.253394008</v>
      </c>
      <c r="J303" s="5">
        <v>0</v>
      </c>
      <c r="K303" s="5">
        <v>441364315.96449441</v>
      </c>
      <c r="L303" s="5">
        <v>0</v>
      </c>
      <c r="M303" s="5">
        <v>0</v>
      </c>
      <c r="N303" s="6">
        <v>0</v>
      </c>
      <c r="O303" s="6">
        <v>4116772.62</v>
      </c>
      <c r="P303" s="6">
        <v>0</v>
      </c>
      <c r="Q303" s="6">
        <v>0</v>
      </c>
      <c r="R303" s="7">
        <f t="shared" si="4"/>
        <v>546579516.28585243</v>
      </c>
      <c r="S303" s="17"/>
      <c r="T303" s="17"/>
      <c r="U303" s="18"/>
      <c r="V303" s="17"/>
      <c r="W303" s="18"/>
    </row>
    <row r="304" spans="1:24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52004026.226243973</v>
      </c>
      <c r="I304" s="5">
        <v>35379187.076923013</v>
      </c>
      <c r="J304" s="5">
        <v>0</v>
      </c>
      <c r="K304" s="5">
        <v>358116322.75285888</v>
      </c>
      <c r="L304" s="5">
        <v>0</v>
      </c>
      <c r="M304" s="5">
        <v>0</v>
      </c>
      <c r="N304" s="6">
        <v>0</v>
      </c>
      <c r="O304" s="6">
        <v>4571267.9399999995</v>
      </c>
      <c r="P304" s="6">
        <v>0</v>
      </c>
      <c r="Q304" s="6">
        <v>0</v>
      </c>
      <c r="R304" s="7">
        <f t="shared" si="4"/>
        <v>450070803.99602586</v>
      </c>
      <c r="S304" s="17"/>
      <c r="T304" s="17"/>
      <c r="U304" s="18"/>
      <c r="V304" s="17"/>
      <c r="W304" s="18"/>
    </row>
    <row r="305" spans="1:23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33868835.864252985</v>
      </c>
      <c r="I305" s="5">
        <v>27313023.393665016</v>
      </c>
      <c r="J305" s="5">
        <v>0</v>
      </c>
      <c r="K305" s="5">
        <v>319637403.91836721</v>
      </c>
      <c r="L305" s="5">
        <v>0</v>
      </c>
      <c r="M305" s="5">
        <v>0</v>
      </c>
      <c r="N305" s="6">
        <v>0</v>
      </c>
      <c r="O305" s="6">
        <v>3771311.04</v>
      </c>
      <c r="P305" s="6">
        <v>0</v>
      </c>
      <c r="Q305" s="6">
        <v>0</v>
      </c>
      <c r="R305" s="7">
        <f t="shared" si="4"/>
        <v>384590574.21628523</v>
      </c>
      <c r="S305" s="17"/>
      <c r="T305" s="17"/>
      <c r="U305" s="18"/>
      <c r="V305" s="17"/>
      <c r="W305" s="18"/>
    </row>
    <row r="306" spans="1:23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42044054.244343996</v>
      </c>
      <c r="I306" s="5">
        <v>24776422.452489018</v>
      </c>
      <c r="J306" s="5">
        <v>0</v>
      </c>
      <c r="K306" s="5">
        <v>308420389.4179132</v>
      </c>
      <c r="L306" s="5">
        <v>0</v>
      </c>
      <c r="M306" s="5">
        <v>0</v>
      </c>
      <c r="N306" s="6">
        <v>0</v>
      </c>
      <c r="O306" s="6">
        <v>3295068.8400000003</v>
      </c>
      <c r="P306" s="6">
        <v>0</v>
      </c>
      <c r="Q306" s="6">
        <v>0</v>
      </c>
      <c r="R306" s="7">
        <f t="shared" si="4"/>
        <v>378535934.95474619</v>
      </c>
      <c r="S306" s="17"/>
      <c r="T306" s="17"/>
      <c r="U306" s="18"/>
      <c r="V306" s="17"/>
      <c r="W306" s="18"/>
    </row>
    <row r="307" spans="1:23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46258202.923076987</v>
      </c>
      <c r="I307" s="5">
        <v>30928146.027149022</v>
      </c>
      <c r="J307" s="5">
        <v>0</v>
      </c>
      <c r="K307" s="5">
        <v>389876203.12497294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 t="shared" si="4"/>
        <v>469735552.07519895</v>
      </c>
      <c r="S307" s="17"/>
      <c r="T307" s="17"/>
      <c r="U307" s="18"/>
      <c r="V307" s="17"/>
      <c r="W307" s="18"/>
    </row>
    <row r="308" spans="1:23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50173911.049773991</v>
      </c>
      <c r="I308" s="5">
        <v>44754583.203620017</v>
      </c>
      <c r="J308" s="5">
        <v>0</v>
      </c>
      <c r="K308" s="5">
        <v>411204826.40543532</v>
      </c>
      <c r="L308" s="5">
        <v>0</v>
      </c>
      <c r="M308" s="5">
        <v>0</v>
      </c>
      <c r="N308" s="6">
        <v>0</v>
      </c>
      <c r="O308" s="6">
        <v>2777073.12</v>
      </c>
      <c r="P308" s="6">
        <v>0</v>
      </c>
      <c r="Q308" s="6">
        <v>0</v>
      </c>
      <c r="R308" s="7">
        <f t="shared" si="4"/>
        <v>508910393.77882934</v>
      </c>
      <c r="S308" s="17"/>
      <c r="T308" s="17"/>
      <c r="U308" s="18"/>
      <c r="V308" s="17"/>
      <c r="W308" s="18"/>
    </row>
    <row r="309" spans="1:23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46913967.945701003</v>
      </c>
      <c r="I309" s="5">
        <v>54244578.199095011</v>
      </c>
      <c r="J309" s="5">
        <v>0</v>
      </c>
      <c r="K309" s="5">
        <v>571175519.2333746</v>
      </c>
      <c r="L309" s="5">
        <v>0</v>
      </c>
      <c r="M309" s="5">
        <v>0</v>
      </c>
      <c r="N309" s="6">
        <v>0</v>
      </c>
      <c r="O309" s="6">
        <v>4520728.9799999995</v>
      </c>
      <c r="P309" s="6">
        <v>0</v>
      </c>
      <c r="Q309" s="6">
        <v>0</v>
      </c>
      <c r="R309" s="7">
        <f t="shared" si="4"/>
        <v>676854794.35817063</v>
      </c>
      <c r="S309" s="17"/>
      <c r="T309" s="17"/>
      <c r="U309" s="18"/>
      <c r="V309" s="17"/>
      <c r="W309" s="18"/>
    </row>
    <row r="310" spans="1:23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7314108.9954750985</v>
      </c>
      <c r="I310" s="5">
        <v>6077569.2217195034</v>
      </c>
      <c r="J310" s="5">
        <v>0</v>
      </c>
      <c r="K310" s="5">
        <v>49072814.412743911</v>
      </c>
      <c r="L310" s="5">
        <v>0</v>
      </c>
      <c r="M310" s="5">
        <v>0</v>
      </c>
      <c r="N310" s="6">
        <v>0</v>
      </c>
      <c r="O310" s="6">
        <v>606391.92000000004</v>
      </c>
      <c r="P310" s="6">
        <v>0</v>
      </c>
      <c r="Q310" s="6">
        <v>0</v>
      </c>
      <c r="R310" s="7">
        <f t="shared" si="4"/>
        <v>63070884.549938515</v>
      </c>
      <c r="S310" s="17"/>
      <c r="T310" s="17"/>
      <c r="U310" s="18"/>
      <c r="V310" s="17"/>
      <c r="W310" s="18"/>
    </row>
    <row r="311" spans="1:23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50652836.38914001</v>
      </c>
      <c r="I311" s="5">
        <v>51501950.932126999</v>
      </c>
      <c r="J311" s="5">
        <v>0</v>
      </c>
      <c r="K311" s="5">
        <v>581177802.91991651</v>
      </c>
      <c r="L311" s="5">
        <v>0</v>
      </c>
      <c r="M311" s="5">
        <v>0</v>
      </c>
      <c r="N311" s="6">
        <v>0</v>
      </c>
      <c r="O311" s="6">
        <v>4112700.6600000006</v>
      </c>
      <c r="P311" s="6">
        <v>0</v>
      </c>
      <c r="Q311" s="6">
        <v>0</v>
      </c>
      <c r="R311" s="7">
        <f t="shared" si="4"/>
        <v>687445290.90118349</v>
      </c>
      <c r="S311" s="17"/>
      <c r="T311" s="17"/>
      <c r="U311" s="18"/>
      <c r="V311" s="17"/>
      <c r="W311" s="18"/>
    </row>
    <row r="312" spans="1:23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40435650.66968298</v>
      </c>
      <c r="I312" s="5">
        <v>19725059.185519993</v>
      </c>
      <c r="J312" s="5">
        <v>0</v>
      </c>
      <c r="K312" s="5">
        <v>360278175.64807743</v>
      </c>
      <c r="L312" s="5">
        <v>0</v>
      </c>
      <c r="M312" s="5">
        <v>0</v>
      </c>
      <c r="N312" s="6">
        <v>0</v>
      </c>
      <c r="O312" s="6">
        <v>3182833.98</v>
      </c>
      <c r="P312" s="6">
        <v>0</v>
      </c>
      <c r="Q312" s="6">
        <v>0</v>
      </c>
      <c r="R312" s="7">
        <f t="shared" si="4"/>
        <v>423621719.48328042</v>
      </c>
      <c r="S312" s="17"/>
      <c r="T312" s="17"/>
      <c r="U312" s="18"/>
      <c r="V312" s="17"/>
      <c r="W312" s="18"/>
    </row>
    <row r="313" spans="1:23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128220676.19003999</v>
      </c>
      <c r="I313" s="5">
        <v>93515994.515836954</v>
      </c>
      <c r="J313" s="5">
        <v>0</v>
      </c>
      <c r="K313" s="5">
        <v>1198047250.104203</v>
      </c>
      <c r="L313" s="5">
        <v>0</v>
      </c>
      <c r="M313" s="5">
        <v>0</v>
      </c>
      <c r="N313" s="6">
        <v>0</v>
      </c>
      <c r="O313" s="6">
        <v>8358707.3399999999</v>
      </c>
      <c r="P313" s="6">
        <v>0</v>
      </c>
      <c r="Q313" s="6">
        <v>0</v>
      </c>
      <c r="R313" s="7">
        <f t="shared" si="4"/>
        <v>1428142628.15008</v>
      </c>
      <c r="S313" s="17"/>
      <c r="T313" s="17"/>
      <c r="U313" s="18"/>
      <c r="V313" s="17"/>
      <c r="W313" s="18"/>
    </row>
    <row r="314" spans="1:23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21750304.316742003</v>
      </c>
      <c r="I314" s="5">
        <v>11336680.950226009</v>
      </c>
      <c r="J314" s="5">
        <v>0</v>
      </c>
      <c r="K314" s="5">
        <v>132602875.61141306</v>
      </c>
      <c r="L314" s="5">
        <v>0</v>
      </c>
      <c r="M314" s="5">
        <v>0</v>
      </c>
      <c r="N314" s="6">
        <v>0</v>
      </c>
      <c r="O314" s="6">
        <v>1754846.1</v>
      </c>
      <c r="P314" s="6">
        <v>0</v>
      </c>
      <c r="Q314" s="6">
        <v>0</v>
      </c>
      <c r="R314" s="7">
        <f t="shared" si="4"/>
        <v>167444706.97838107</v>
      </c>
      <c r="S314" s="17"/>
      <c r="T314" s="17"/>
      <c r="U314" s="18"/>
      <c r="V314" s="17"/>
      <c r="W314" s="18"/>
    </row>
    <row r="315" spans="1:23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72587027.11312294</v>
      </c>
      <c r="I315" s="5">
        <v>46802130.877828002</v>
      </c>
      <c r="J315" s="5">
        <v>0</v>
      </c>
      <c r="K315" s="5">
        <v>504097486.11174572</v>
      </c>
      <c r="L315" s="5">
        <v>0</v>
      </c>
      <c r="M315" s="5">
        <v>0</v>
      </c>
      <c r="N315" s="6">
        <v>0</v>
      </c>
      <c r="O315" s="6">
        <v>4924439.6399999997</v>
      </c>
      <c r="P315" s="6">
        <v>0</v>
      </c>
      <c r="Q315" s="6">
        <v>0</v>
      </c>
      <c r="R315" s="7">
        <f t="shared" si="4"/>
        <v>628411083.74269664</v>
      </c>
      <c r="S315" s="17"/>
      <c r="T315" s="17"/>
      <c r="U315" s="18"/>
      <c r="V315" s="17"/>
      <c r="W315" s="18"/>
    </row>
    <row r="316" spans="1:23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43107443.040723979</v>
      </c>
      <c r="I316" s="5">
        <v>25570000.190044999</v>
      </c>
      <c r="J316" s="5">
        <v>0</v>
      </c>
      <c r="K316" s="5">
        <v>413338194.68754756</v>
      </c>
      <c r="L316" s="5">
        <v>0</v>
      </c>
      <c r="M316" s="5">
        <v>0</v>
      </c>
      <c r="N316" s="6">
        <v>0</v>
      </c>
      <c r="O316" s="6">
        <v>4516558.0200000005</v>
      </c>
      <c r="P316" s="6">
        <v>0</v>
      </c>
      <c r="Q316" s="6">
        <v>0</v>
      </c>
      <c r="R316" s="7">
        <f t="shared" si="4"/>
        <v>486532195.93831652</v>
      </c>
      <c r="S316" s="17"/>
      <c r="T316" s="17"/>
      <c r="U316" s="18"/>
      <c r="V316" s="17"/>
      <c r="W316" s="18"/>
    </row>
    <row r="317" spans="1:23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17492711.13122201</v>
      </c>
      <c r="I317" s="5">
        <v>13865264.470587999</v>
      </c>
      <c r="J317" s="5">
        <v>0</v>
      </c>
      <c r="K317" s="5">
        <v>148877892.0163905</v>
      </c>
      <c r="L317" s="5">
        <v>0</v>
      </c>
      <c r="M317" s="5">
        <v>0</v>
      </c>
      <c r="N317" s="6">
        <v>0</v>
      </c>
      <c r="O317" s="6">
        <v>1308141.9000000001</v>
      </c>
      <c r="P317" s="6">
        <v>0</v>
      </c>
      <c r="Q317" s="6">
        <v>0</v>
      </c>
      <c r="R317" s="7">
        <f t="shared" si="4"/>
        <v>181544009.51820052</v>
      </c>
      <c r="S317" s="17"/>
      <c r="T317" s="17"/>
      <c r="U317" s="18"/>
      <c r="V317" s="17"/>
      <c r="W317" s="18"/>
    </row>
    <row r="318" spans="1:23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34635653.438913971</v>
      </c>
      <c r="I318" s="5">
        <v>28664845.583710015</v>
      </c>
      <c r="J318" s="5">
        <v>0</v>
      </c>
      <c r="K318" s="5">
        <v>246172152.67714602</v>
      </c>
      <c r="L318" s="5">
        <v>0</v>
      </c>
      <c r="M318" s="5">
        <v>0</v>
      </c>
      <c r="N318" s="6">
        <v>0</v>
      </c>
      <c r="O318" s="6">
        <v>2576748.6</v>
      </c>
      <c r="P318" s="6">
        <v>0</v>
      </c>
      <c r="Q318" s="6">
        <v>0</v>
      </c>
      <c r="R318" s="7">
        <f t="shared" si="4"/>
        <v>312049400.29977</v>
      </c>
      <c r="S318" s="17"/>
      <c r="T318" s="17"/>
      <c r="U318" s="18"/>
      <c r="V318" s="17"/>
      <c r="W318" s="18"/>
    </row>
    <row r="319" spans="1:23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19260422.443438992</v>
      </c>
      <c r="I319" s="5">
        <v>16822886.570136011</v>
      </c>
      <c r="J319" s="5">
        <v>0</v>
      </c>
      <c r="K319" s="5">
        <v>141846971.65848398</v>
      </c>
      <c r="L319" s="5">
        <v>0</v>
      </c>
      <c r="M319" s="5">
        <v>0</v>
      </c>
      <c r="N319" s="6">
        <v>0</v>
      </c>
      <c r="O319" s="6">
        <v>1184838.1199999999</v>
      </c>
      <c r="P319" s="6">
        <v>0</v>
      </c>
      <c r="Q319" s="6">
        <v>0</v>
      </c>
      <c r="R319" s="7">
        <f t="shared" si="4"/>
        <v>179115118.792059</v>
      </c>
      <c r="S319" s="17"/>
      <c r="T319" s="17"/>
      <c r="U319" s="18"/>
      <c r="V319" s="17"/>
      <c r="W319" s="18"/>
    </row>
    <row r="320" spans="1:23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14588118.054298997</v>
      </c>
      <c r="I320" s="5">
        <v>11625155.321266994</v>
      </c>
      <c r="J320" s="5">
        <v>0</v>
      </c>
      <c r="K320" s="5">
        <v>106853753.5177725</v>
      </c>
      <c r="L320" s="5">
        <v>0</v>
      </c>
      <c r="M320" s="5">
        <v>0</v>
      </c>
      <c r="N320" s="6">
        <v>0</v>
      </c>
      <c r="O320" s="6">
        <v>1270045.6199999999</v>
      </c>
      <c r="P320" s="6">
        <v>0</v>
      </c>
      <c r="Q320" s="6">
        <v>0</v>
      </c>
      <c r="R320" s="7">
        <f t="shared" si="4"/>
        <v>134337072.51333848</v>
      </c>
      <c r="S320" s="17"/>
      <c r="T320" s="17"/>
      <c r="U320" s="18"/>
      <c r="V320" s="17"/>
      <c r="W320" s="18"/>
    </row>
    <row r="321" spans="1:23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29646572.162896007</v>
      </c>
      <c r="I321" s="5">
        <v>21901392.316742003</v>
      </c>
      <c r="J321" s="5">
        <v>0</v>
      </c>
      <c r="K321" s="5">
        <v>164297290.93062457</v>
      </c>
      <c r="L321" s="5">
        <v>0</v>
      </c>
      <c r="M321" s="5">
        <v>0</v>
      </c>
      <c r="N321" s="6">
        <v>0</v>
      </c>
      <c r="O321" s="6">
        <v>1739105.82</v>
      </c>
      <c r="P321" s="6">
        <v>0</v>
      </c>
      <c r="Q321" s="6">
        <v>0</v>
      </c>
      <c r="R321" s="7">
        <f t="shared" si="4"/>
        <v>217584361.23026258</v>
      </c>
      <c r="S321" s="17"/>
      <c r="T321" s="17"/>
      <c r="U321" s="18"/>
      <c r="V321" s="17"/>
      <c r="W321" s="18"/>
    </row>
    <row r="322" spans="1:23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47118484.886878014</v>
      </c>
      <c r="I322" s="5">
        <v>31285641.502261996</v>
      </c>
      <c r="J322" s="5">
        <v>0</v>
      </c>
      <c r="K322" s="5">
        <v>408765851.16213202</v>
      </c>
      <c r="L322" s="5">
        <v>0</v>
      </c>
      <c r="M322" s="5">
        <v>0</v>
      </c>
      <c r="N322" s="6">
        <v>0</v>
      </c>
      <c r="O322" s="6">
        <v>3143516.4</v>
      </c>
      <c r="P322" s="6">
        <v>0</v>
      </c>
      <c r="Q322" s="6">
        <v>0</v>
      </c>
      <c r="R322" s="7">
        <f t="shared" si="4"/>
        <v>490313493.95127201</v>
      </c>
      <c r="S322" s="17"/>
      <c r="T322" s="17"/>
      <c r="U322" s="18"/>
      <c r="V322" s="17"/>
      <c r="W322" s="18"/>
    </row>
    <row r="323" spans="1:23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43155759.004525006</v>
      </c>
      <c r="I323" s="5">
        <v>28539239.565611005</v>
      </c>
      <c r="J323" s="5">
        <v>0</v>
      </c>
      <c r="K323" s="5">
        <v>325706123.90681493</v>
      </c>
      <c r="L323" s="5">
        <v>0</v>
      </c>
      <c r="M323" s="5">
        <v>0</v>
      </c>
      <c r="N323" s="6">
        <v>0</v>
      </c>
      <c r="O323" s="6">
        <v>2808007.92</v>
      </c>
      <c r="P323" s="6">
        <v>0</v>
      </c>
      <c r="Q323" s="6">
        <v>0</v>
      </c>
      <c r="R323" s="7">
        <f t="shared" si="4"/>
        <v>400209130.39695096</v>
      </c>
      <c r="S323" s="17"/>
      <c r="T323" s="17"/>
      <c r="U323" s="18"/>
      <c r="V323" s="17"/>
      <c r="W323" s="18"/>
    </row>
    <row r="324" spans="1:23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37041462.235293984</v>
      </c>
      <c r="I324" s="5">
        <v>31582188.696832001</v>
      </c>
      <c r="J324" s="5">
        <v>0</v>
      </c>
      <c r="K324" s="5">
        <v>327157383.97387481</v>
      </c>
      <c r="L324" s="5">
        <v>0</v>
      </c>
      <c r="M324" s="5">
        <v>0</v>
      </c>
      <c r="N324" s="6">
        <v>0</v>
      </c>
      <c r="O324" s="6">
        <v>2108102.2199999997</v>
      </c>
      <c r="P324" s="6">
        <v>0</v>
      </c>
      <c r="Q324" s="6">
        <v>0</v>
      </c>
      <c r="R324" s="7">
        <f t="shared" si="4"/>
        <v>397889137.12600082</v>
      </c>
      <c r="S324" s="17"/>
      <c r="T324" s="17"/>
      <c r="U324" s="18"/>
      <c r="V324" s="17"/>
      <c r="W324" s="18"/>
    </row>
    <row r="325" spans="1:23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29648742.217195004</v>
      </c>
      <c r="I325" s="5">
        <v>23216657.62895897</v>
      </c>
      <c r="J325" s="5">
        <v>0</v>
      </c>
      <c r="K325" s="5">
        <v>257128026.98560521</v>
      </c>
      <c r="L325" s="5">
        <v>0</v>
      </c>
      <c r="M325" s="5">
        <v>0</v>
      </c>
      <c r="N325" s="6">
        <v>0</v>
      </c>
      <c r="O325" s="6">
        <v>1881719.46</v>
      </c>
      <c r="P325" s="6">
        <v>0</v>
      </c>
      <c r="Q325" s="6">
        <v>0</v>
      </c>
      <c r="R325" s="7">
        <f t="shared" si="4"/>
        <v>311875146.29175919</v>
      </c>
      <c r="S325" s="17"/>
      <c r="T325" s="17"/>
      <c r="U325" s="18"/>
      <c r="V325" s="17"/>
      <c r="W325" s="18"/>
    </row>
    <row r="326" spans="1:23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126677096.07240009</v>
      </c>
      <c r="I326" s="5">
        <v>208972722.28959012</v>
      </c>
      <c r="J326" s="5">
        <v>0</v>
      </c>
      <c r="K326" s="5">
        <v>1518607729.1848271</v>
      </c>
      <c r="L326" s="5">
        <v>0</v>
      </c>
      <c r="M326" s="5">
        <v>0</v>
      </c>
      <c r="N326" s="6">
        <v>0</v>
      </c>
      <c r="O326" s="6">
        <v>14141034.18</v>
      </c>
      <c r="P326" s="6">
        <v>0</v>
      </c>
      <c r="Q326" s="6">
        <v>0</v>
      </c>
      <c r="R326" s="7">
        <f t="shared" si="4"/>
        <v>1868398581.7268174</v>
      </c>
      <c r="S326" s="17"/>
      <c r="T326" s="17"/>
      <c r="U326" s="18"/>
      <c r="V326" s="17"/>
      <c r="W326" s="18"/>
    </row>
    <row r="327" spans="1:23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88333547.601809978</v>
      </c>
      <c r="I327" s="5">
        <v>58480676.027148962</v>
      </c>
      <c r="J327" s="5">
        <v>0</v>
      </c>
      <c r="K327" s="5">
        <v>730685714.5676465</v>
      </c>
      <c r="L327" s="5">
        <v>0</v>
      </c>
      <c r="M327" s="5">
        <v>0</v>
      </c>
      <c r="N327" s="6">
        <v>0</v>
      </c>
      <c r="O327" s="6">
        <v>6739095.96</v>
      </c>
      <c r="P327" s="6">
        <v>0</v>
      </c>
      <c r="Q327" s="6">
        <v>0</v>
      </c>
      <c r="R327" s="7">
        <f t="shared" si="4"/>
        <v>884239034.15660548</v>
      </c>
      <c r="S327" s="17"/>
      <c r="T327" s="17"/>
      <c r="U327" s="18"/>
      <c r="V327" s="17"/>
      <c r="W327" s="18"/>
    </row>
    <row r="328" spans="1:23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126076676.86878002</v>
      </c>
      <c r="I328" s="5">
        <v>70324285.846153975</v>
      </c>
      <c r="J328" s="5">
        <v>0</v>
      </c>
      <c r="K328" s="5">
        <v>1015254934.4555075</v>
      </c>
      <c r="L328" s="5">
        <v>0</v>
      </c>
      <c r="M328" s="5">
        <v>0</v>
      </c>
      <c r="N328" s="6">
        <v>0</v>
      </c>
      <c r="O328" s="6">
        <v>7262533.9799999995</v>
      </c>
      <c r="P328" s="6">
        <v>0</v>
      </c>
      <c r="Q328" s="6">
        <v>0</v>
      </c>
      <c r="R328" s="7">
        <f t="shared" ref="R328:R391" si="6">+SUM(G328:Q328)</f>
        <v>1218918431.1504416</v>
      </c>
      <c r="S328" s="17"/>
      <c r="T328" s="17"/>
      <c r="U328" s="18"/>
      <c r="V328" s="17"/>
      <c r="W328" s="18"/>
    </row>
    <row r="329" spans="1:23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60900383.031674027</v>
      </c>
      <c r="I329" s="5">
        <v>55316871.81900394</v>
      </c>
      <c r="J329" s="5">
        <v>0</v>
      </c>
      <c r="K329" s="5">
        <v>515718625.60780966</v>
      </c>
      <c r="L329" s="5">
        <v>0</v>
      </c>
      <c r="M329" s="5">
        <v>0</v>
      </c>
      <c r="N329" s="6">
        <v>0</v>
      </c>
      <c r="O329" s="6">
        <v>5048132.58</v>
      </c>
      <c r="P329" s="6">
        <v>0</v>
      </c>
      <c r="Q329" s="6">
        <v>0</v>
      </c>
      <c r="R329" s="7">
        <f t="shared" si="6"/>
        <v>636984013.03848767</v>
      </c>
      <c r="S329" s="17"/>
      <c r="T329" s="17"/>
      <c r="U329" s="18"/>
      <c r="V329" s="17"/>
      <c r="W329" s="18"/>
    </row>
    <row r="330" spans="1:23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41394963.963800967</v>
      </c>
      <c r="I330" s="5">
        <v>30182383.113121986</v>
      </c>
      <c r="J330" s="5">
        <v>0</v>
      </c>
      <c r="K330" s="5">
        <v>303427541.71366483</v>
      </c>
      <c r="L330" s="5">
        <v>0</v>
      </c>
      <c r="M330" s="5">
        <v>0</v>
      </c>
      <c r="N330" s="6">
        <v>0</v>
      </c>
      <c r="O330" s="6">
        <v>2363076</v>
      </c>
      <c r="P330" s="6">
        <v>0</v>
      </c>
      <c r="Q330" s="6">
        <v>0</v>
      </c>
      <c r="R330" s="7">
        <f t="shared" si="6"/>
        <v>377367964.79058778</v>
      </c>
      <c r="S330" s="17"/>
      <c r="T330" s="17"/>
      <c r="U330" s="18"/>
      <c r="V330" s="17"/>
      <c r="W330" s="18"/>
    </row>
    <row r="331" spans="1:23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79504381.75565505</v>
      </c>
      <c r="I331" s="5">
        <v>59145721.511312008</v>
      </c>
      <c r="J331" s="5">
        <v>0</v>
      </c>
      <c r="K331" s="5">
        <v>646257852.17217052</v>
      </c>
      <c r="L331" s="5">
        <v>0</v>
      </c>
      <c r="M331" s="5">
        <v>0</v>
      </c>
      <c r="N331" s="6">
        <v>0</v>
      </c>
      <c r="O331" s="6">
        <v>5650535.7000000002</v>
      </c>
      <c r="P331" s="6">
        <v>0</v>
      </c>
      <c r="Q331" s="6">
        <v>0</v>
      </c>
      <c r="R331" s="7">
        <f t="shared" si="6"/>
        <v>790558491.13913763</v>
      </c>
      <c r="S331" s="17"/>
      <c r="T331" s="17"/>
      <c r="U331" s="18"/>
      <c r="V331" s="17"/>
      <c r="W331" s="18"/>
    </row>
    <row r="332" spans="1:23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84706076.47963798</v>
      </c>
      <c r="I332" s="5">
        <v>88517403.764706016</v>
      </c>
      <c r="J332" s="5">
        <v>0</v>
      </c>
      <c r="K332" s="5">
        <v>900199496.15949714</v>
      </c>
      <c r="L332" s="5">
        <v>0</v>
      </c>
      <c r="M332" s="5">
        <v>0</v>
      </c>
      <c r="N332" s="6">
        <v>0</v>
      </c>
      <c r="O332" s="6">
        <v>6629467.8600000003</v>
      </c>
      <c r="P332" s="6">
        <v>0</v>
      </c>
      <c r="Q332" s="6">
        <v>0</v>
      </c>
      <c r="R332" s="7">
        <f t="shared" si="6"/>
        <v>1080052444.2638412</v>
      </c>
      <c r="S332" s="17"/>
      <c r="T332" s="17"/>
      <c r="U332" s="18"/>
      <c r="V332" s="17"/>
      <c r="W332" s="18"/>
    </row>
    <row r="333" spans="1:23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92632816.588235021</v>
      </c>
      <c r="I333" s="5">
        <v>74788567.23981905</v>
      </c>
      <c r="J333" s="5">
        <v>0</v>
      </c>
      <c r="K333" s="5">
        <v>890412828.27773809</v>
      </c>
      <c r="L333" s="5">
        <v>0</v>
      </c>
      <c r="M333" s="5">
        <v>0</v>
      </c>
      <c r="N333" s="6">
        <v>0</v>
      </c>
      <c r="O333" s="6">
        <v>5938857.3600000003</v>
      </c>
      <c r="P333" s="6">
        <v>0</v>
      </c>
      <c r="Q333" s="6">
        <v>0</v>
      </c>
      <c r="R333" s="7">
        <f t="shared" si="6"/>
        <v>1063773069.4657922</v>
      </c>
      <c r="S333" s="17"/>
      <c r="T333" s="17"/>
      <c r="U333" s="18"/>
      <c r="V333" s="17"/>
      <c r="W333" s="18"/>
    </row>
    <row r="334" spans="1:23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73905227.755657017</v>
      </c>
      <c r="I334" s="5">
        <v>50946529.266968012</v>
      </c>
      <c r="J334" s="5">
        <v>0</v>
      </c>
      <c r="K334" s="5">
        <v>499743249.72716975</v>
      </c>
      <c r="L334" s="5">
        <v>0</v>
      </c>
      <c r="M334" s="5">
        <v>0</v>
      </c>
      <c r="N334" s="6">
        <v>0</v>
      </c>
      <c r="O334" s="6">
        <v>4305753.72</v>
      </c>
      <c r="P334" s="6">
        <v>0</v>
      </c>
      <c r="Q334" s="6">
        <v>0</v>
      </c>
      <c r="R334" s="7">
        <f t="shared" si="6"/>
        <v>628900760.46979475</v>
      </c>
      <c r="S334" s="17"/>
      <c r="T334" s="17"/>
      <c r="U334" s="18"/>
      <c r="V334" s="17"/>
      <c r="W334" s="18"/>
    </row>
    <row r="335" spans="1:23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45416597.647059023</v>
      </c>
      <c r="I335" s="5">
        <v>30052570.072398007</v>
      </c>
      <c r="J335" s="5">
        <v>0</v>
      </c>
      <c r="K335" s="5">
        <v>453113306.92931724</v>
      </c>
      <c r="L335" s="5">
        <v>0</v>
      </c>
      <c r="M335" s="5">
        <v>0</v>
      </c>
      <c r="N335" s="6">
        <v>0</v>
      </c>
      <c r="O335" s="6">
        <v>3565270.98</v>
      </c>
      <c r="P335" s="6">
        <v>0</v>
      </c>
      <c r="Q335" s="6">
        <v>0</v>
      </c>
      <c r="R335" s="7">
        <f t="shared" si="6"/>
        <v>532147745.62877429</v>
      </c>
      <c r="S335" s="17"/>
      <c r="T335" s="17"/>
      <c r="U335" s="18"/>
      <c r="V335" s="17"/>
      <c r="W335" s="18"/>
    </row>
    <row r="336" spans="1:23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99789717.149322033</v>
      </c>
      <c r="I336" s="5">
        <v>89972329.963801026</v>
      </c>
      <c r="J336" s="5">
        <v>0</v>
      </c>
      <c r="K336" s="5">
        <v>791505279.79462183</v>
      </c>
      <c r="L336" s="5">
        <v>0</v>
      </c>
      <c r="M336" s="5">
        <v>0</v>
      </c>
      <c r="N336" s="6">
        <v>0</v>
      </c>
      <c r="O336" s="6">
        <v>5777329.5</v>
      </c>
      <c r="P336" s="6">
        <v>0</v>
      </c>
      <c r="Q336" s="6">
        <v>0</v>
      </c>
      <c r="R336" s="7">
        <f t="shared" si="6"/>
        <v>987044656.40774488</v>
      </c>
      <c r="S336" s="17"/>
      <c r="T336" s="17"/>
      <c r="U336" s="18"/>
      <c r="V336" s="17"/>
      <c r="W336" s="18"/>
    </row>
    <row r="337" spans="1:23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32113816.769231021</v>
      </c>
      <c r="I337" s="5">
        <v>20762387.809955001</v>
      </c>
      <c r="J337" s="5">
        <v>0</v>
      </c>
      <c r="K337" s="5">
        <v>253957581.19320464</v>
      </c>
      <c r="L337" s="5">
        <v>0</v>
      </c>
      <c r="M337" s="5">
        <v>0</v>
      </c>
      <c r="N337" s="6">
        <v>0</v>
      </c>
      <c r="O337" s="6">
        <v>2636751.2399999998</v>
      </c>
      <c r="P337" s="6">
        <v>0</v>
      </c>
      <c r="Q337" s="6">
        <v>0</v>
      </c>
      <c r="R337" s="7">
        <f t="shared" si="6"/>
        <v>309470537.01239067</v>
      </c>
      <c r="S337" s="17"/>
      <c r="T337" s="17"/>
      <c r="U337" s="18"/>
      <c r="V337" s="17"/>
      <c r="W337" s="18"/>
    </row>
    <row r="338" spans="1:23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55062309.909502029</v>
      </c>
      <c r="I338" s="5">
        <v>47965108.325791955</v>
      </c>
      <c r="J338" s="5">
        <v>0</v>
      </c>
      <c r="K338" s="5">
        <v>472314829.18908703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6"/>
        <v>579302247.42438102</v>
      </c>
      <c r="S338" s="17"/>
      <c r="T338" s="17"/>
      <c r="U338" s="18"/>
      <c r="V338" s="17"/>
      <c r="W338" s="18"/>
    </row>
    <row r="339" spans="1:23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33439257.538461983</v>
      </c>
      <c r="I339" s="5">
        <v>24946362.135747015</v>
      </c>
      <c r="J339" s="5">
        <v>0</v>
      </c>
      <c r="K339" s="5">
        <v>256469651.477503</v>
      </c>
      <c r="L339" s="5">
        <v>0</v>
      </c>
      <c r="M339" s="5">
        <v>0</v>
      </c>
      <c r="N339" s="6">
        <v>0</v>
      </c>
      <c r="O339" s="6">
        <v>2997000</v>
      </c>
      <c r="P339" s="6">
        <v>0</v>
      </c>
      <c r="Q339" s="6">
        <v>0</v>
      </c>
      <c r="R339" s="7">
        <f t="shared" si="6"/>
        <v>317852271.151712</v>
      </c>
      <c r="S339" s="17"/>
      <c r="T339" s="17"/>
      <c r="U339" s="18"/>
      <c r="V339" s="17"/>
      <c r="W339" s="18"/>
    </row>
    <row r="340" spans="1:23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21356250.135747015</v>
      </c>
      <c r="I340" s="5">
        <v>14875972.959275991</v>
      </c>
      <c r="J340" s="5">
        <v>0</v>
      </c>
      <c r="K340" s="5">
        <v>155329712.03390896</v>
      </c>
      <c r="L340" s="5">
        <v>0</v>
      </c>
      <c r="M340" s="5">
        <v>0</v>
      </c>
      <c r="N340" s="6">
        <v>0</v>
      </c>
      <c r="O340" s="6">
        <v>1215111.4200000002</v>
      </c>
      <c r="P340" s="6">
        <v>0</v>
      </c>
      <c r="Q340" s="6">
        <v>0</v>
      </c>
      <c r="R340" s="7">
        <f t="shared" si="6"/>
        <v>192777046.54893196</v>
      </c>
      <c r="S340" s="17"/>
      <c r="T340" s="17"/>
      <c r="U340" s="18"/>
      <c r="V340" s="17"/>
      <c r="W340" s="18"/>
    </row>
    <row r="341" spans="1:23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66477116.633484006</v>
      </c>
      <c r="I341" s="5">
        <v>34958553.556560993</v>
      </c>
      <c r="J341" s="5">
        <v>0</v>
      </c>
      <c r="K341" s="5">
        <v>622726166.35362983</v>
      </c>
      <c r="L341" s="5">
        <v>0</v>
      </c>
      <c r="M341" s="5">
        <v>0</v>
      </c>
      <c r="N341" s="6">
        <v>0</v>
      </c>
      <c r="O341" s="6">
        <v>5555134.2600000007</v>
      </c>
      <c r="P341" s="6">
        <v>0</v>
      </c>
      <c r="Q341" s="6">
        <v>0</v>
      </c>
      <c r="R341" s="7">
        <f t="shared" si="6"/>
        <v>729716970.80367482</v>
      </c>
      <c r="S341" s="17"/>
      <c r="T341" s="17"/>
      <c r="U341" s="18"/>
      <c r="V341" s="17"/>
      <c r="W341" s="18"/>
    </row>
    <row r="342" spans="1:23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65118123.366516054</v>
      </c>
      <c r="I342" s="5">
        <v>54276570</v>
      </c>
      <c r="J342" s="5">
        <v>0</v>
      </c>
      <c r="K342" s="5">
        <v>548380462.86834693</v>
      </c>
      <c r="L342" s="5">
        <v>0</v>
      </c>
      <c r="M342" s="5">
        <v>0</v>
      </c>
      <c r="N342" s="6">
        <v>0</v>
      </c>
      <c r="O342" s="6">
        <v>5137151.040000001</v>
      </c>
      <c r="P342" s="6">
        <v>0</v>
      </c>
      <c r="Q342" s="6">
        <v>0</v>
      </c>
      <c r="R342" s="7">
        <f t="shared" si="6"/>
        <v>672912307.274863</v>
      </c>
      <c r="S342" s="17"/>
      <c r="T342" s="17"/>
      <c r="U342" s="18"/>
      <c r="V342" s="17"/>
      <c r="W342" s="18"/>
    </row>
    <row r="343" spans="1:23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70701649.638008952</v>
      </c>
      <c r="I343" s="5">
        <v>46247054.361991048</v>
      </c>
      <c r="J343" s="5">
        <v>0</v>
      </c>
      <c r="K343" s="5">
        <v>642007539.20505297</v>
      </c>
      <c r="L343" s="5">
        <v>0</v>
      </c>
      <c r="M343" s="5">
        <v>0</v>
      </c>
      <c r="N343" s="6">
        <v>0</v>
      </c>
      <c r="O343" s="6">
        <v>4731156</v>
      </c>
      <c r="P343" s="6">
        <v>0</v>
      </c>
      <c r="Q343" s="6">
        <v>0</v>
      </c>
      <c r="R343" s="7">
        <f t="shared" si="6"/>
        <v>763687399.20505297</v>
      </c>
      <c r="S343" s="17"/>
      <c r="T343" s="17"/>
      <c r="U343" s="18"/>
      <c r="V343" s="17"/>
      <c r="W343" s="18"/>
    </row>
    <row r="344" spans="1:23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84882387.990949988</v>
      </c>
      <c r="I344" s="5">
        <v>57422401.429864049</v>
      </c>
      <c r="J344" s="5">
        <v>0</v>
      </c>
      <c r="K344" s="5">
        <v>679737345.68681574</v>
      </c>
      <c r="L344" s="5">
        <v>0</v>
      </c>
      <c r="M344" s="5">
        <v>0</v>
      </c>
      <c r="N344" s="6">
        <v>0</v>
      </c>
      <c r="O344" s="6">
        <v>5792945.9400000004</v>
      </c>
      <c r="P344" s="6">
        <v>0</v>
      </c>
      <c r="Q344" s="6">
        <v>0</v>
      </c>
      <c r="R344" s="7">
        <f t="shared" si="6"/>
        <v>827835081.04762983</v>
      </c>
      <c r="S344" s="17"/>
      <c r="T344" s="17"/>
      <c r="U344" s="18"/>
      <c r="V344" s="17"/>
      <c r="W344" s="18"/>
    </row>
    <row r="345" spans="1:23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66698416.642533958</v>
      </c>
      <c r="I345" s="5">
        <v>44952329.990949988</v>
      </c>
      <c r="J345" s="5">
        <v>0</v>
      </c>
      <c r="K345" s="5">
        <v>558523496.47635329</v>
      </c>
      <c r="L345" s="5">
        <v>0</v>
      </c>
      <c r="M345" s="5">
        <v>0</v>
      </c>
      <c r="N345" s="6">
        <v>0</v>
      </c>
      <c r="O345" s="6">
        <v>5751304.9199999999</v>
      </c>
      <c r="P345" s="6">
        <v>0</v>
      </c>
      <c r="Q345" s="6">
        <v>0</v>
      </c>
      <c r="R345" s="7">
        <f t="shared" si="6"/>
        <v>675925548.02983725</v>
      </c>
      <c r="S345" s="17"/>
      <c r="T345" s="17"/>
      <c r="U345" s="18"/>
      <c r="V345" s="17"/>
      <c r="W345" s="18"/>
    </row>
    <row r="346" spans="1:23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27575253.457013994</v>
      </c>
      <c r="I346" s="5">
        <v>16930936.787330002</v>
      </c>
      <c r="J346" s="5">
        <v>0</v>
      </c>
      <c r="K346" s="5">
        <v>239702009.6600489</v>
      </c>
      <c r="L346" s="5">
        <v>0</v>
      </c>
      <c r="M346" s="5">
        <v>0</v>
      </c>
      <c r="N346" s="6">
        <v>0</v>
      </c>
      <c r="O346" s="6">
        <v>2872528.0200000005</v>
      </c>
      <c r="P346" s="6">
        <v>0</v>
      </c>
      <c r="Q346" s="6">
        <v>0</v>
      </c>
      <c r="R346" s="7">
        <f t="shared" si="6"/>
        <v>287080727.92439288</v>
      </c>
      <c r="S346" s="17"/>
      <c r="T346" s="17"/>
      <c r="U346" s="18"/>
      <c r="V346" s="17"/>
      <c r="W346" s="18"/>
    </row>
    <row r="347" spans="1:23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80174754.877828002</v>
      </c>
      <c r="I347" s="5">
        <v>63211540.633484006</v>
      </c>
      <c r="J347" s="5">
        <v>0</v>
      </c>
      <c r="K347" s="5">
        <v>569588109.91711724</v>
      </c>
      <c r="L347" s="5">
        <v>0</v>
      </c>
      <c r="M347" s="5">
        <v>0</v>
      </c>
      <c r="N347" s="6">
        <v>0</v>
      </c>
      <c r="O347" s="6">
        <v>7608858.6600000001</v>
      </c>
      <c r="P347" s="6">
        <v>0</v>
      </c>
      <c r="Q347" s="6">
        <v>0</v>
      </c>
      <c r="R347" s="7">
        <f t="shared" si="6"/>
        <v>720583264.08842921</v>
      </c>
      <c r="S347" s="17"/>
      <c r="T347" s="17"/>
      <c r="U347" s="18"/>
      <c r="V347" s="17"/>
      <c r="W347" s="18"/>
    </row>
    <row r="348" spans="1:23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59874262.190046012</v>
      </c>
      <c r="I348" s="5">
        <v>55308693.828054011</v>
      </c>
      <c r="J348" s="5">
        <v>0</v>
      </c>
      <c r="K348" s="5">
        <v>489045608.76676863</v>
      </c>
      <c r="L348" s="5">
        <v>0</v>
      </c>
      <c r="M348" s="5">
        <v>0</v>
      </c>
      <c r="N348" s="6">
        <v>0</v>
      </c>
      <c r="O348" s="6">
        <v>5114058.120000001</v>
      </c>
      <c r="P348" s="6">
        <v>0</v>
      </c>
      <c r="Q348" s="6">
        <v>0</v>
      </c>
      <c r="R348" s="7">
        <f t="shared" si="6"/>
        <v>609342622.90486872</v>
      </c>
      <c r="S348" s="17"/>
      <c r="T348" s="17"/>
      <c r="U348" s="18"/>
      <c r="V348" s="17"/>
      <c r="W348" s="18"/>
    </row>
    <row r="349" spans="1:23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39646020.932126999</v>
      </c>
      <c r="I349" s="5">
        <v>28787206.38914001</v>
      </c>
      <c r="J349" s="5">
        <v>0</v>
      </c>
      <c r="K349" s="5">
        <v>246456193.81606388</v>
      </c>
      <c r="L349" s="5">
        <v>0</v>
      </c>
      <c r="M349" s="5">
        <v>0</v>
      </c>
      <c r="N349" s="6">
        <v>0</v>
      </c>
      <c r="O349" s="6">
        <v>2217590.1</v>
      </c>
      <c r="P349" s="6">
        <v>0</v>
      </c>
      <c r="Q349" s="6">
        <v>0</v>
      </c>
      <c r="R349" s="7">
        <f t="shared" si="6"/>
        <v>317107011.23733091</v>
      </c>
      <c r="S349" s="17"/>
      <c r="T349" s="17"/>
      <c r="U349" s="18"/>
      <c r="V349" s="17"/>
      <c r="W349" s="18"/>
    </row>
    <row r="350" spans="1:23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49965524.606334984</v>
      </c>
      <c r="I350" s="5">
        <v>30275070.199095011</v>
      </c>
      <c r="J350" s="5">
        <v>0</v>
      </c>
      <c r="K350" s="5">
        <v>343200399.62220651</v>
      </c>
      <c r="L350" s="5">
        <v>0</v>
      </c>
      <c r="M350" s="5">
        <v>0</v>
      </c>
      <c r="N350" s="6">
        <v>0</v>
      </c>
      <c r="O350" s="6">
        <v>3126400.2</v>
      </c>
      <c r="P350" s="6">
        <v>0</v>
      </c>
      <c r="Q350" s="6">
        <v>0</v>
      </c>
      <c r="R350" s="7">
        <f t="shared" si="6"/>
        <v>426567394.62763649</v>
      </c>
      <c r="S350" s="17"/>
      <c r="T350" s="17"/>
      <c r="U350" s="18"/>
      <c r="V350" s="17"/>
      <c r="W350" s="18"/>
    </row>
    <row r="351" spans="1:23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59134931.384614944</v>
      </c>
      <c r="I351" s="5">
        <v>56052510.217195034</v>
      </c>
      <c r="J351" s="5">
        <v>0</v>
      </c>
      <c r="K351" s="5">
        <v>611499655.97776723</v>
      </c>
      <c r="L351" s="5">
        <v>0</v>
      </c>
      <c r="M351" s="5">
        <v>0</v>
      </c>
      <c r="N351" s="6">
        <v>0</v>
      </c>
      <c r="O351" s="6">
        <v>4437991.62</v>
      </c>
      <c r="P351" s="6">
        <v>0</v>
      </c>
      <c r="Q351" s="6">
        <v>0</v>
      </c>
      <c r="R351" s="7">
        <f t="shared" si="6"/>
        <v>731125089.19957721</v>
      </c>
      <c r="S351" s="17"/>
      <c r="T351" s="17"/>
      <c r="U351" s="18"/>
      <c r="V351" s="17"/>
      <c r="W351" s="18"/>
    </row>
    <row r="352" spans="1:23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41510282.904977024</v>
      </c>
      <c r="I352" s="5">
        <v>36386066.769231021</v>
      </c>
      <c r="J352" s="5">
        <v>0</v>
      </c>
      <c r="K352" s="5">
        <v>324610279.73860908</v>
      </c>
      <c r="L352" s="5">
        <v>0</v>
      </c>
      <c r="M352" s="5">
        <v>0</v>
      </c>
      <c r="N352" s="6">
        <v>0</v>
      </c>
      <c r="O352" s="6">
        <v>3302251.3800000004</v>
      </c>
      <c r="P352" s="6">
        <v>0</v>
      </c>
      <c r="Q352" s="6">
        <v>0</v>
      </c>
      <c r="R352" s="7">
        <f t="shared" si="6"/>
        <v>405808880.79281712</v>
      </c>
      <c r="S352" s="17"/>
      <c r="T352" s="17"/>
      <c r="U352" s="18"/>
      <c r="V352" s="17"/>
      <c r="W352" s="18"/>
    </row>
    <row r="353" spans="1:23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28789092.153845996</v>
      </c>
      <c r="I353" s="5">
        <v>19881517.113121986</v>
      </c>
      <c r="J353" s="5">
        <v>0</v>
      </c>
      <c r="K353" s="5">
        <v>278482823.6598196</v>
      </c>
      <c r="L353" s="5">
        <v>0</v>
      </c>
      <c r="M353" s="5">
        <v>0</v>
      </c>
      <c r="N353" s="6">
        <v>0</v>
      </c>
      <c r="O353" s="6">
        <v>3605837.4</v>
      </c>
      <c r="P353" s="6">
        <v>0</v>
      </c>
      <c r="Q353" s="6">
        <v>0</v>
      </c>
      <c r="R353" s="7">
        <f t="shared" si="6"/>
        <v>330759270.32678759</v>
      </c>
      <c r="S353" s="17"/>
      <c r="T353" s="17"/>
      <c r="U353" s="18"/>
      <c r="V353" s="17"/>
      <c r="W353" s="18"/>
    </row>
    <row r="354" spans="1:23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52639838.434388995</v>
      </c>
      <c r="I354" s="5">
        <v>36319255.276018023</v>
      </c>
      <c r="J354" s="5">
        <v>0</v>
      </c>
      <c r="K354" s="5">
        <v>410482215.04629689</v>
      </c>
      <c r="L354" s="5">
        <v>0</v>
      </c>
      <c r="M354" s="5">
        <v>0</v>
      </c>
      <c r="N354" s="6">
        <v>0</v>
      </c>
      <c r="O354" s="6">
        <v>4484454.3</v>
      </c>
      <c r="P354" s="6">
        <v>0</v>
      </c>
      <c r="Q354" s="6">
        <v>0</v>
      </c>
      <c r="R354" s="7">
        <f t="shared" si="6"/>
        <v>503925763.05670393</v>
      </c>
      <c r="S354" s="17"/>
      <c r="T354" s="17"/>
      <c r="U354" s="18"/>
      <c r="V354" s="17"/>
      <c r="W354" s="18"/>
    </row>
    <row r="355" spans="1:23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20462986.669683009</v>
      </c>
      <c r="I355" s="5">
        <v>18427698.253394008</v>
      </c>
      <c r="J355" s="5">
        <v>0</v>
      </c>
      <c r="K355" s="5">
        <v>162452014.54984811</v>
      </c>
      <c r="L355" s="5">
        <v>0</v>
      </c>
      <c r="M355" s="5">
        <v>0</v>
      </c>
      <c r="N355" s="6">
        <v>0</v>
      </c>
      <c r="O355" s="6">
        <v>1579330.8</v>
      </c>
      <c r="P355" s="6">
        <v>0</v>
      </c>
      <c r="Q355" s="6">
        <v>0</v>
      </c>
      <c r="R355" s="7">
        <f t="shared" si="6"/>
        <v>202922030.27292514</v>
      </c>
      <c r="S355" s="17"/>
      <c r="T355" s="17"/>
      <c r="U355" s="18"/>
      <c r="V355" s="17"/>
      <c r="W355" s="18"/>
    </row>
    <row r="356" spans="1:23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46789018.027149022</v>
      </c>
      <c r="I356" s="5">
        <v>35917650.904977024</v>
      </c>
      <c r="J356" s="5">
        <v>0</v>
      </c>
      <c r="K356" s="5">
        <v>449633523.32986212</v>
      </c>
      <c r="L356" s="5">
        <v>0</v>
      </c>
      <c r="M356" s="5">
        <v>0</v>
      </c>
      <c r="N356" s="6">
        <v>0</v>
      </c>
      <c r="O356" s="6">
        <v>2768015.7</v>
      </c>
      <c r="P356" s="6">
        <v>0</v>
      </c>
      <c r="Q356" s="6">
        <v>0</v>
      </c>
      <c r="R356" s="7">
        <f t="shared" si="6"/>
        <v>535108207.96198815</v>
      </c>
      <c r="S356" s="17"/>
      <c r="T356" s="17"/>
      <c r="U356" s="18"/>
      <c r="V356" s="17"/>
      <c r="W356" s="18"/>
    </row>
    <row r="357" spans="1:23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44295943.031673968</v>
      </c>
      <c r="I357" s="5">
        <v>31252439.420814991</v>
      </c>
      <c r="J357" s="5">
        <v>0</v>
      </c>
      <c r="K357" s="5">
        <v>357276736.99026811</v>
      </c>
      <c r="L357" s="5">
        <v>0</v>
      </c>
      <c r="M357" s="5">
        <v>0</v>
      </c>
      <c r="N357" s="6">
        <v>0</v>
      </c>
      <c r="O357" s="6">
        <v>2702018.5200000005</v>
      </c>
      <c r="P357" s="6">
        <v>0</v>
      </c>
      <c r="Q357" s="6">
        <v>0</v>
      </c>
      <c r="R357" s="7">
        <f t="shared" si="6"/>
        <v>435527137.96275705</v>
      </c>
      <c r="S357" s="17"/>
      <c r="T357" s="17"/>
      <c r="U357" s="18"/>
      <c r="V357" s="17"/>
      <c r="W357" s="18"/>
    </row>
    <row r="358" spans="1:23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93088231.438912988</v>
      </c>
      <c r="I358" s="5">
        <v>63813165.420814991</v>
      </c>
      <c r="J358" s="5">
        <v>0</v>
      </c>
      <c r="K358" s="5">
        <v>781880089.20264459</v>
      </c>
      <c r="L358" s="5">
        <v>0</v>
      </c>
      <c r="M358" s="5">
        <v>0</v>
      </c>
      <c r="N358" s="6">
        <v>0</v>
      </c>
      <c r="O358" s="6">
        <v>4912489.8</v>
      </c>
      <c r="P358" s="6">
        <v>0</v>
      </c>
      <c r="Q358" s="6">
        <v>0</v>
      </c>
      <c r="R358" s="7">
        <f t="shared" si="6"/>
        <v>943693975.86237252</v>
      </c>
      <c r="S358" s="17"/>
      <c r="T358" s="17"/>
      <c r="U358" s="18"/>
      <c r="V358" s="17"/>
      <c r="W358" s="18"/>
    </row>
    <row r="359" spans="1:23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102471423.97284997</v>
      </c>
      <c r="I359" s="5">
        <v>83635289.773755908</v>
      </c>
      <c r="J359" s="5">
        <v>0</v>
      </c>
      <c r="K359" s="5">
        <v>971632972.90247273</v>
      </c>
      <c r="L359" s="5">
        <v>0</v>
      </c>
      <c r="M359" s="5">
        <v>0</v>
      </c>
      <c r="N359" s="6">
        <v>0</v>
      </c>
      <c r="O359" s="6">
        <v>6491083.1399999997</v>
      </c>
      <c r="P359" s="6">
        <v>0</v>
      </c>
      <c r="Q359" s="6">
        <v>0</v>
      </c>
      <c r="R359" s="7">
        <f t="shared" si="6"/>
        <v>1164230769.7890787</v>
      </c>
      <c r="S359" s="17"/>
      <c r="T359" s="17"/>
      <c r="U359" s="18"/>
      <c r="V359" s="17"/>
      <c r="W359" s="18"/>
    </row>
    <row r="360" spans="1:23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105243480.23529005</v>
      </c>
      <c r="I360" s="5">
        <v>80734034.561086059</v>
      </c>
      <c r="J360" s="5">
        <v>0</v>
      </c>
      <c r="K360" s="5">
        <v>1283154715.5306349</v>
      </c>
      <c r="L360" s="5">
        <v>0</v>
      </c>
      <c r="M360" s="5">
        <v>0</v>
      </c>
      <c r="N360" s="6">
        <v>0</v>
      </c>
      <c r="O360" s="6">
        <v>11355583.140000001</v>
      </c>
      <c r="P360" s="6">
        <v>0</v>
      </c>
      <c r="Q360" s="6">
        <v>0</v>
      </c>
      <c r="R360" s="7">
        <f t="shared" si="6"/>
        <v>1480487813.4670112</v>
      </c>
      <c r="S360" s="17"/>
      <c r="T360" s="17"/>
      <c r="U360" s="18"/>
      <c r="V360" s="17"/>
      <c r="W360" s="18"/>
    </row>
    <row r="361" spans="1:23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65577984.796380997</v>
      </c>
      <c r="I361" s="5">
        <v>53859542.76018095</v>
      </c>
      <c r="J361" s="5">
        <v>0</v>
      </c>
      <c r="K361" s="5">
        <v>647471004.7665031</v>
      </c>
      <c r="L361" s="5">
        <v>0</v>
      </c>
      <c r="M361" s="5">
        <v>0</v>
      </c>
      <c r="N361" s="6">
        <v>0</v>
      </c>
      <c r="O361" s="6">
        <v>3966732.3599999994</v>
      </c>
      <c r="P361" s="6">
        <v>0</v>
      </c>
      <c r="Q361" s="6">
        <v>0</v>
      </c>
      <c r="R361" s="7">
        <f t="shared" si="6"/>
        <v>770875264.68306506</v>
      </c>
      <c r="S361" s="17"/>
      <c r="T361" s="17"/>
      <c r="U361" s="18"/>
      <c r="V361" s="17"/>
      <c r="W361" s="18"/>
    </row>
    <row r="362" spans="1:23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32131205.058824003</v>
      </c>
      <c r="I362" s="5">
        <v>23975463.257919014</v>
      </c>
      <c r="J362" s="5">
        <v>0</v>
      </c>
      <c r="K362" s="5">
        <v>305012564.66213965</v>
      </c>
      <c r="L362" s="5">
        <v>0</v>
      </c>
      <c r="M362" s="5">
        <v>0</v>
      </c>
      <c r="N362" s="6">
        <v>0</v>
      </c>
      <c r="O362" s="6">
        <v>2694446.1</v>
      </c>
      <c r="P362" s="6">
        <v>0</v>
      </c>
      <c r="Q362" s="6">
        <v>0</v>
      </c>
      <c r="R362" s="7">
        <f t="shared" si="6"/>
        <v>363813679.07888269</v>
      </c>
      <c r="S362" s="17"/>
      <c r="T362" s="17"/>
      <c r="U362" s="18"/>
      <c r="V362" s="17"/>
      <c r="W362" s="18"/>
    </row>
    <row r="363" spans="1:23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48449242.180994987</v>
      </c>
      <c r="I363" s="5">
        <v>27028421.529411972</v>
      </c>
      <c r="J363" s="5">
        <v>0</v>
      </c>
      <c r="K363" s="5">
        <v>407222836.71067417</v>
      </c>
      <c r="L363" s="5">
        <v>0</v>
      </c>
      <c r="M363" s="5">
        <v>0</v>
      </c>
      <c r="N363" s="6">
        <v>0</v>
      </c>
      <c r="O363" s="6">
        <v>3247008.66</v>
      </c>
      <c r="P363" s="6">
        <v>0</v>
      </c>
      <c r="Q363" s="6">
        <v>0</v>
      </c>
      <c r="R363" s="7">
        <f t="shared" si="6"/>
        <v>485947509.08108115</v>
      </c>
      <c r="S363" s="17"/>
      <c r="T363" s="17"/>
      <c r="U363" s="18"/>
      <c r="V363" s="17"/>
      <c r="W363" s="18"/>
    </row>
    <row r="364" spans="1:23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21989418.244343996</v>
      </c>
      <c r="I364" s="5">
        <v>21027157.936652005</v>
      </c>
      <c r="J364" s="5">
        <v>0</v>
      </c>
      <c r="K364" s="5">
        <v>164954068.79465938</v>
      </c>
      <c r="L364" s="5">
        <v>0</v>
      </c>
      <c r="M364" s="5">
        <v>0</v>
      </c>
      <c r="N364" s="6">
        <v>0</v>
      </c>
      <c r="O364" s="6">
        <v>1635639.48</v>
      </c>
      <c r="P364" s="6">
        <v>0</v>
      </c>
      <c r="Q364" s="6">
        <v>0</v>
      </c>
      <c r="R364" s="7">
        <f t="shared" si="6"/>
        <v>209606284.45565537</v>
      </c>
      <c r="S364" s="17"/>
      <c r="T364" s="17"/>
      <c r="U364" s="18"/>
      <c r="V364" s="17"/>
      <c r="W364" s="18"/>
    </row>
    <row r="365" spans="1:23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57992496.76018095</v>
      </c>
      <c r="I365" s="5">
        <v>54157731.104071975</v>
      </c>
      <c r="J365" s="5">
        <v>0</v>
      </c>
      <c r="K365" s="5">
        <v>604923710.03328443</v>
      </c>
      <c r="L365" s="5">
        <v>0</v>
      </c>
      <c r="M365" s="5">
        <v>0</v>
      </c>
      <c r="N365" s="6">
        <v>0</v>
      </c>
      <c r="O365" s="6">
        <v>6090069.6000000006</v>
      </c>
      <c r="P365" s="6">
        <v>0</v>
      </c>
      <c r="Q365" s="6">
        <v>0</v>
      </c>
      <c r="R365" s="7">
        <f t="shared" si="6"/>
        <v>723164007.49753737</v>
      </c>
      <c r="S365" s="17"/>
      <c r="T365" s="17"/>
      <c r="U365" s="18"/>
      <c r="V365" s="17"/>
      <c r="W365" s="18"/>
    </row>
    <row r="366" spans="1:23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17361687.475113004</v>
      </c>
      <c r="I366" s="5">
        <v>19783789.692308009</v>
      </c>
      <c r="J366" s="5">
        <v>0</v>
      </c>
      <c r="K366" s="5">
        <v>155069411.74621677</v>
      </c>
      <c r="L366" s="5">
        <v>0</v>
      </c>
      <c r="M366" s="5">
        <v>0</v>
      </c>
      <c r="N366" s="6">
        <v>0</v>
      </c>
      <c r="O366" s="6">
        <v>1448304.66</v>
      </c>
      <c r="P366" s="6">
        <v>0</v>
      </c>
      <c r="Q366" s="6">
        <v>0</v>
      </c>
      <c r="R366" s="7">
        <f t="shared" si="6"/>
        <v>193663193.57363778</v>
      </c>
      <c r="S366" s="17"/>
      <c r="T366" s="17"/>
      <c r="U366" s="18"/>
      <c r="V366" s="17"/>
      <c r="W366" s="18"/>
    </row>
    <row r="367" spans="1:23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136257875.63801003</v>
      </c>
      <c r="I367" s="5">
        <v>90697798.895927906</v>
      </c>
      <c r="J367" s="5">
        <v>0</v>
      </c>
      <c r="K367" s="5">
        <v>1147313914.7005072</v>
      </c>
      <c r="L367" s="5">
        <v>0</v>
      </c>
      <c r="M367" s="5">
        <v>0</v>
      </c>
      <c r="N367" s="6">
        <v>0</v>
      </c>
      <c r="O367" s="6">
        <v>10067466.42</v>
      </c>
      <c r="P367" s="6">
        <v>0</v>
      </c>
      <c r="Q367" s="6">
        <v>0</v>
      </c>
      <c r="R367" s="7">
        <f t="shared" si="6"/>
        <v>1384337055.6544452</v>
      </c>
      <c r="S367" s="17"/>
      <c r="T367" s="17"/>
      <c r="U367" s="18"/>
      <c r="V367" s="17"/>
      <c r="W367" s="18"/>
    </row>
    <row r="368" spans="1:23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48150211.638009012</v>
      </c>
      <c r="I368" s="5">
        <v>34492087.230768979</v>
      </c>
      <c r="J368" s="5">
        <v>0</v>
      </c>
      <c r="K368" s="5">
        <v>315126603.48542899</v>
      </c>
      <c r="L368" s="5">
        <v>0</v>
      </c>
      <c r="M368" s="5">
        <v>0</v>
      </c>
      <c r="N368" s="6">
        <v>0</v>
      </c>
      <c r="O368" s="6">
        <v>2602044.9</v>
      </c>
      <c r="P368" s="6">
        <v>0</v>
      </c>
      <c r="Q368" s="6">
        <v>0</v>
      </c>
      <c r="R368" s="7">
        <f t="shared" si="6"/>
        <v>400370947.25420696</v>
      </c>
      <c r="S368" s="17"/>
      <c r="T368" s="17"/>
      <c r="U368" s="18"/>
      <c r="V368" s="17"/>
      <c r="W368" s="18"/>
    </row>
    <row r="369" spans="1:23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44694504</v>
      </c>
      <c r="I369" s="5">
        <v>30706027.990949988</v>
      </c>
      <c r="J369" s="5">
        <v>0</v>
      </c>
      <c r="K369" s="5">
        <v>393913922.72534466</v>
      </c>
      <c r="L369" s="5">
        <v>0</v>
      </c>
      <c r="M369" s="5">
        <v>0</v>
      </c>
      <c r="N369" s="6">
        <v>0</v>
      </c>
      <c r="O369" s="6">
        <v>3807609.84</v>
      </c>
      <c r="P369" s="6">
        <v>0</v>
      </c>
      <c r="Q369" s="6">
        <v>0</v>
      </c>
      <c r="R369" s="7">
        <f t="shared" si="6"/>
        <v>473122064.55629462</v>
      </c>
      <c r="S369" s="17"/>
      <c r="T369" s="17"/>
      <c r="U369" s="18"/>
      <c r="V369" s="17"/>
      <c r="W369" s="18"/>
    </row>
    <row r="370" spans="1:23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93622855.638008952</v>
      </c>
      <c r="I370" s="5">
        <v>80893954.10859704</v>
      </c>
      <c r="J370" s="5">
        <v>0</v>
      </c>
      <c r="K370" s="5">
        <v>743962946.26136899</v>
      </c>
      <c r="L370" s="5">
        <v>0</v>
      </c>
      <c r="M370" s="5">
        <v>0</v>
      </c>
      <c r="N370" s="6">
        <v>0</v>
      </c>
      <c r="O370" s="6">
        <v>5528158.9199999999</v>
      </c>
      <c r="P370" s="6">
        <v>0</v>
      </c>
      <c r="Q370" s="6">
        <v>0</v>
      </c>
      <c r="R370" s="7">
        <f t="shared" si="6"/>
        <v>924007914.92797494</v>
      </c>
      <c r="S370" s="17"/>
      <c r="T370" s="17"/>
      <c r="U370" s="18"/>
      <c r="V370" s="17"/>
      <c r="W370" s="18"/>
    </row>
    <row r="371" spans="1:23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26636602.832579017</v>
      </c>
      <c r="I371" s="5">
        <v>19016048.615384012</v>
      </c>
      <c r="J371" s="5">
        <v>0</v>
      </c>
      <c r="K371" s="5">
        <v>181874468.3908127</v>
      </c>
      <c r="L371" s="5">
        <v>0</v>
      </c>
      <c r="M371" s="5">
        <v>0</v>
      </c>
      <c r="N371" s="6">
        <v>0</v>
      </c>
      <c r="O371" s="6">
        <v>2149909.7399999998</v>
      </c>
      <c r="P371" s="6">
        <v>0</v>
      </c>
      <c r="Q371" s="6">
        <v>0</v>
      </c>
      <c r="R371" s="7">
        <f t="shared" si="6"/>
        <v>229677029.57877573</v>
      </c>
      <c r="S371" s="17"/>
      <c r="T371" s="17"/>
      <c r="U371" s="18"/>
      <c r="V371" s="17"/>
      <c r="W371" s="18"/>
    </row>
    <row r="372" spans="1:23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52735589.945701003</v>
      </c>
      <c r="I372" s="5">
        <v>32635256.425338984</v>
      </c>
      <c r="J372" s="5">
        <v>0</v>
      </c>
      <c r="K372" s="5">
        <v>652496502.6031276</v>
      </c>
      <c r="L372" s="5">
        <v>0</v>
      </c>
      <c r="M372" s="5">
        <v>0</v>
      </c>
      <c r="N372" s="6">
        <v>0</v>
      </c>
      <c r="O372" s="6">
        <v>4567352.22</v>
      </c>
      <c r="P372" s="6">
        <v>0</v>
      </c>
      <c r="Q372" s="6">
        <v>0</v>
      </c>
      <c r="R372" s="7">
        <f t="shared" si="6"/>
        <v>742434701.19416761</v>
      </c>
      <c r="S372" s="17"/>
      <c r="T372" s="17"/>
      <c r="U372" s="18"/>
      <c r="V372" s="17"/>
      <c r="W372" s="18"/>
    </row>
    <row r="373" spans="1:23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14496959.176470995</v>
      </c>
      <c r="I373" s="5">
        <v>13369549.728507012</v>
      </c>
      <c r="J373" s="5">
        <v>0</v>
      </c>
      <c r="K373" s="5">
        <v>139274419.64842048</v>
      </c>
      <c r="L373" s="5">
        <v>0</v>
      </c>
      <c r="M373" s="5">
        <v>0</v>
      </c>
      <c r="N373" s="6">
        <v>0</v>
      </c>
      <c r="O373" s="6">
        <v>1350000</v>
      </c>
      <c r="P373" s="6">
        <v>0</v>
      </c>
      <c r="Q373" s="6">
        <v>0</v>
      </c>
      <c r="R373" s="7">
        <f t="shared" si="6"/>
        <v>168490928.55339849</v>
      </c>
      <c r="S373" s="17"/>
      <c r="T373" s="17"/>
      <c r="U373" s="18"/>
      <c r="V373" s="17"/>
      <c r="W373" s="18"/>
    </row>
    <row r="374" spans="1:23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26008872.117646992</v>
      </c>
      <c r="I374" s="5">
        <v>22785932.77827999</v>
      </c>
      <c r="J374" s="5">
        <v>0</v>
      </c>
      <c r="K374" s="5">
        <v>194269557.64559096</v>
      </c>
      <c r="L374" s="5">
        <v>0</v>
      </c>
      <c r="M374" s="5">
        <v>0</v>
      </c>
      <c r="N374" s="6">
        <v>0</v>
      </c>
      <c r="O374" s="6">
        <v>2250000</v>
      </c>
      <c r="P374" s="6">
        <v>0</v>
      </c>
      <c r="Q374" s="6">
        <v>0</v>
      </c>
      <c r="R374" s="7">
        <f t="shared" si="6"/>
        <v>245314362.54151794</v>
      </c>
      <c r="S374" s="17"/>
      <c r="T374" s="17"/>
      <c r="U374" s="18"/>
      <c r="V374" s="17"/>
      <c r="W374" s="18"/>
    </row>
    <row r="375" spans="1:23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24082079.402714998</v>
      </c>
      <c r="I375" s="5">
        <v>17357825.638009012</v>
      </c>
      <c r="J375" s="5">
        <v>0</v>
      </c>
      <c r="K375" s="5">
        <v>164914080.71167019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6"/>
        <v>208243985.7523942</v>
      </c>
      <c r="S375" s="17"/>
      <c r="T375" s="17"/>
      <c r="U375" s="18"/>
      <c r="V375" s="17"/>
      <c r="W375" s="18"/>
    </row>
    <row r="376" spans="1:23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43693443.276018023</v>
      </c>
      <c r="I376" s="5">
        <v>32434854.47963798</v>
      </c>
      <c r="J376" s="5">
        <v>0</v>
      </c>
      <c r="K376" s="5">
        <v>387311754.32888448</v>
      </c>
      <c r="L376" s="5">
        <v>0</v>
      </c>
      <c r="M376" s="5">
        <v>0</v>
      </c>
      <c r="N376" s="6">
        <v>0</v>
      </c>
      <c r="O376" s="6">
        <v>2803235.22</v>
      </c>
      <c r="P376" s="6">
        <v>0</v>
      </c>
      <c r="Q376" s="6">
        <v>0</v>
      </c>
      <c r="R376" s="7">
        <f t="shared" si="6"/>
        <v>466243287.30454051</v>
      </c>
      <c r="S376" s="17"/>
      <c r="T376" s="17"/>
      <c r="U376" s="18"/>
      <c r="V376" s="17"/>
      <c r="W376" s="18"/>
    </row>
    <row r="377" spans="1:23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34683391.375566006</v>
      </c>
      <c r="I377" s="5">
        <v>23917758.742080986</v>
      </c>
      <c r="J377" s="5">
        <v>0</v>
      </c>
      <c r="K377" s="5">
        <v>319368300.59918422</v>
      </c>
      <c r="L377" s="5">
        <v>0</v>
      </c>
      <c r="M377" s="5">
        <v>0</v>
      </c>
      <c r="N377" s="6">
        <v>0</v>
      </c>
      <c r="O377" s="6">
        <v>2639936.8800000004</v>
      </c>
      <c r="P377" s="6">
        <v>0</v>
      </c>
      <c r="Q377" s="6">
        <v>0</v>
      </c>
      <c r="R377" s="7">
        <f t="shared" si="6"/>
        <v>380609387.5968312</v>
      </c>
      <c r="S377" s="17"/>
      <c r="T377" s="17"/>
      <c r="U377" s="18"/>
      <c r="V377" s="17"/>
      <c r="W377" s="18"/>
    </row>
    <row r="378" spans="1:23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27917624.950226009</v>
      </c>
      <c r="I378" s="5">
        <v>15540516.063347995</v>
      </c>
      <c r="J378" s="5">
        <v>0</v>
      </c>
      <c r="K378" s="5">
        <v>201899122.8654339</v>
      </c>
      <c r="L378" s="5">
        <v>0</v>
      </c>
      <c r="M378" s="5">
        <v>0</v>
      </c>
      <c r="N378" s="6">
        <v>0</v>
      </c>
      <c r="O378" s="6">
        <v>1591177.32</v>
      </c>
      <c r="P378" s="6">
        <v>0</v>
      </c>
      <c r="Q378" s="6">
        <v>0</v>
      </c>
      <c r="R378" s="7">
        <f t="shared" si="6"/>
        <v>246948441.1990079</v>
      </c>
      <c r="S378" s="17"/>
      <c r="T378" s="17"/>
      <c r="U378" s="18"/>
      <c r="V378" s="17"/>
      <c r="W378" s="18"/>
    </row>
    <row r="379" spans="1:23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22883455.855204016</v>
      </c>
      <c r="I379" s="5">
        <v>21153902.886878014</v>
      </c>
      <c r="J379" s="5">
        <v>0</v>
      </c>
      <c r="K379" s="5">
        <v>224313532.51462778</v>
      </c>
      <c r="L379" s="5">
        <v>0</v>
      </c>
      <c r="M379" s="5">
        <v>0</v>
      </c>
      <c r="N379" s="6">
        <v>0</v>
      </c>
      <c r="O379" s="6">
        <v>2601361.98</v>
      </c>
      <c r="P379" s="6">
        <v>0</v>
      </c>
      <c r="Q379" s="6">
        <v>0</v>
      </c>
      <c r="R379" s="7">
        <f t="shared" si="6"/>
        <v>270952253.23670983</v>
      </c>
      <c r="S379" s="17"/>
      <c r="T379" s="17"/>
      <c r="U379" s="18"/>
      <c r="V379" s="17"/>
      <c r="W379" s="18"/>
    </row>
    <row r="380" spans="1:23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51320066.823529005</v>
      </c>
      <c r="I380" s="5">
        <v>31348846.208145022</v>
      </c>
      <c r="J380" s="5">
        <v>0</v>
      </c>
      <c r="K380" s="5">
        <v>455172152.87905455</v>
      </c>
      <c r="L380" s="5">
        <v>0</v>
      </c>
      <c r="M380" s="5">
        <v>0</v>
      </c>
      <c r="N380" s="6">
        <v>0</v>
      </c>
      <c r="O380" s="6">
        <v>3389700.78</v>
      </c>
      <c r="P380" s="6">
        <v>0</v>
      </c>
      <c r="Q380" s="6">
        <v>0</v>
      </c>
      <c r="R380" s="7">
        <f t="shared" si="6"/>
        <v>541230766.69072855</v>
      </c>
      <c r="S380" s="17"/>
      <c r="T380" s="17"/>
      <c r="U380" s="18"/>
      <c r="V380" s="17"/>
      <c r="W380" s="18"/>
    </row>
    <row r="381" spans="1:23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46266277.954751015</v>
      </c>
      <c r="I381" s="5">
        <v>37741590.325792015</v>
      </c>
      <c r="J381" s="5">
        <v>0</v>
      </c>
      <c r="K381" s="5">
        <v>421586621.91659957</v>
      </c>
      <c r="L381" s="5">
        <v>0</v>
      </c>
      <c r="M381" s="5">
        <v>0</v>
      </c>
      <c r="N381" s="6">
        <v>0</v>
      </c>
      <c r="O381" s="6">
        <v>4044539.8800000004</v>
      </c>
      <c r="P381" s="6">
        <v>0</v>
      </c>
      <c r="Q381" s="6">
        <v>0</v>
      </c>
      <c r="R381" s="7">
        <f t="shared" si="6"/>
        <v>509639030.0771426</v>
      </c>
      <c r="S381" s="17"/>
      <c r="T381" s="17"/>
      <c r="U381" s="18"/>
      <c r="V381" s="17"/>
      <c r="W381" s="18"/>
    </row>
    <row r="382" spans="1:23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56917763.185521007</v>
      </c>
      <c r="I382" s="5">
        <v>41854796.38913995</v>
      </c>
      <c r="J382" s="5">
        <v>0</v>
      </c>
      <c r="K382" s="5">
        <v>487322391.20291418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 t="shared" si="6"/>
        <v>589428550.77757514</v>
      </c>
      <c r="S382" s="17"/>
      <c r="T382" s="17"/>
      <c r="U382" s="18"/>
      <c r="V382" s="17"/>
      <c r="W382" s="18"/>
    </row>
    <row r="383" spans="1:23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71674676.126696944</v>
      </c>
      <c r="I383" s="5">
        <v>56975920.434388995</v>
      </c>
      <c r="J383" s="5">
        <v>0</v>
      </c>
      <c r="K383" s="5">
        <v>659388706.43893754</v>
      </c>
      <c r="L383" s="5">
        <v>0</v>
      </c>
      <c r="M383" s="5">
        <v>0</v>
      </c>
      <c r="N383" s="6">
        <v>0</v>
      </c>
      <c r="O383" s="6">
        <v>5596990.0200000005</v>
      </c>
      <c r="P383" s="6">
        <v>0</v>
      </c>
      <c r="Q383" s="6">
        <v>0</v>
      </c>
      <c r="R383" s="7">
        <f t="shared" si="6"/>
        <v>793636293.02002347</v>
      </c>
      <c r="S383" s="17"/>
      <c r="T383" s="17"/>
      <c r="U383" s="18"/>
      <c r="V383" s="17"/>
      <c r="W383" s="18"/>
    </row>
    <row r="384" spans="1:23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76972074.561085939</v>
      </c>
      <c r="I384" s="5">
        <v>47332434.47963798</v>
      </c>
      <c r="J384" s="5">
        <v>0</v>
      </c>
      <c r="K384" s="5">
        <v>572207961.76851821</v>
      </c>
      <c r="L384" s="5">
        <v>0</v>
      </c>
      <c r="M384" s="5">
        <v>0</v>
      </c>
      <c r="N384" s="6">
        <v>0</v>
      </c>
      <c r="O384" s="6">
        <v>5129543.5200000005</v>
      </c>
      <c r="P384" s="6">
        <v>0</v>
      </c>
      <c r="Q384" s="6">
        <v>0</v>
      </c>
      <c r="R384" s="7">
        <f t="shared" si="6"/>
        <v>701642014.32924211</v>
      </c>
      <c r="S384" s="17"/>
      <c r="T384" s="17"/>
      <c r="U384" s="18"/>
      <c r="V384" s="17"/>
      <c r="W384" s="18"/>
    </row>
    <row r="385" spans="1:23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145057390.77828002</v>
      </c>
      <c r="I385" s="5">
        <v>213238721.26696992</v>
      </c>
      <c r="J385" s="5">
        <v>0</v>
      </c>
      <c r="K385" s="5">
        <v>1358182445.4656715</v>
      </c>
      <c r="L385" s="5">
        <v>0</v>
      </c>
      <c r="M385" s="5">
        <v>0</v>
      </c>
      <c r="N385" s="6">
        <v>0</v>
      </c>
      <c r="O385" s="6">
        <v>13283328.6</v>
      </c>
      <c r="P385" s="6">
        <v>0</v>
      </c>
      <c r="Q385" s="6">
        <v>0</v>
      </c>
      <c r="R385" s="7">
        <f t="shared" si="6"/>
        <v>1729761886.1109214</v>
      </c>
      <c r="S385" s="17"/>
      <c r="T385" s="17"/>
      <c r="U385" s="18"/>
      <c r="V385" s="17"/>
      <c r="W385" s="18"/>
    </row>
    <row r="386" spans="1:23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53421870.488687992</v>
      </c>
      <c r="I386" s="5">
        <v>43829299.248869002</v>
      </c>
      <c r="J386" s="5">
        <v>0</v>
      </c>
      <c r="K386" s="5">
        <v>429132714.59676349</v>
      </c>
      <c r="L386" s="5">
        <v>0</v>
      </c>
      <c r="M386" s="5">
        <v>0</v>
      </c>
      <c r="N386" s="6">
        <v>0</v>
      </c>
      <c r="O386" s="6">
        <v>4049328.42</v>
      </c>
      <c r="P386" s="6">
        <v>0</v>
      </c>
      <c r="Q386" s="6">
        <v>0</v>
      </c>
      <c r="R386" s="7">
        <f t="shared" si="6"/>
        <v>530433212.7543205</v>
      </c>
      <c r="S386" s="17"/>
      <c r="T386" s="17"/>
      <c r="U386" s="18"/>
      <c r="V386" s="17"/>
      <c r="W386" s="18"/>
    </row>
    <row r="387" spans="1:23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57615321.873302996</v>
      </c>
      <c r="I387" s="5">
        <v>40226805.466063976</v>
      </c>
      <c r="J387" s="5">
        <v>0</v>
      </c>
      <c r="K387" s="5">
        <v>458888457.81019861</v>
      </c>
      <c r="L387" s="5">
        <v>0</v>
      </c>
      <c r="M387" s="5">
        <v>0</v>
      </c>
      <c r="N387" s="6">
        <v>0</v>
      </c>
      <c r="O387" s="6">
        <v>4481902.08</v>
      </c>
      <c r="P387" s="6">
        <v>0</v>
      </c>
      <c r="Q387" s="6">
        <v>0</v>
      </c>
      <c r="R387" s="7">
        <f t="shared" si="6"/>
        <v>561212487.22956562</v>
      </c>
      <c r="S387" s="17"/>
      <c r="T387" s="17"/>
      <c r="U387" s="18"/>
      <c r="V387" s="17"/>
      <c r="W387" s="18"/>
    </row>
    <row r="388" spans="1:23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40024251.918551981</v>
      </c>
      <c r="I388" s="5">
        <v>26492016.253394008</v>
      </c>
      <c r="J388" s="5">
        <v>0</v>
      </c>
      <c r="K388" s="5">
        <v>324169736.2451784</v>
      </c>
      <c r="L388" s="5">
        <v>0</v>
      </c>
      <c r="M388" s="5">
        <v>0</v>
      </c>
      <c r="N388" s="6">
        <v>0</v>
      </c>
      <c r="O388" s="6">
        <v>3201222.0600000005</v>
      </c>
      <c r="P388" s="6">
        <v>0</v>
      </c>
      <c r="Q388" s="6">
        <v>0</v>
      </c>
      <c r="R388" s="7">
        <f t="shared" si="6"/>
        <v>393887226.47712439</v>
      </c>
      <c r="S388" s="17"/>
      <c r="T388" s="17"/>
      <c r="U388" s="18"/>
      <c r="V388" s="17"/>
      <c r="W388" s="18"/>
    </row>
    <row r="389" spans="1:23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101340455.73756003</v>
      </c>
      <c r="I389" s="5">
        <v>51467945.348415971</v>
      </c>
      <c r="J389" s="5">
        <v>0</v>
      </c>
      <c r="K389" s="5">
        <v>712354156.72695947</v>
      </c>
      <c r="L389" s="5">
        <v>0</v>
      </c>
      <c r="M389" s="5">
        <v>0</v>
      </c>
      <c r="N389" s="6">
        <v>0</v>
      </c>
      <c r="O389" s="6">
        <v>7934988.4200000009</v>
      </c>
      <c r="P389" s="6">
        <v>0</v>
      </c>
      <c r="Q389" s="6">
        <v>0</v>
      </c>
      <c r="R389" s="7">
        <f t="shared" si="6"/>
        <v>873097546.23293543</v>
      </c>
      <c r="S389" s="17"/>
      <c r="T389" s="17"/>
      <c r="U389" s="18"/>
      <c r="V389" s="17"/>
      <c r="W389" s="18"/>
    </row>
    <row r="390" spans="1:23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135279757.05881989</v>
      </c>
      <c r="I390" s="5">
        <v>89356115.502262115</v>
      </c>
      <c r="J390" s="5">
        <v>0</v>
      </c>
      <c r="K390" s="5">
        <v>1113403006.4400029</v>
      </c>
      <c r="L390" s="5">
        <v>0</v>
      </c>
      <c r="M390" s="5">
        <v>0</v>
      </c>
      <c r="N390" s="6">
        <v>0</v>
      </c>
      <c r="O390" s="6">
        <v>9472599.1799999997</v>
      </c>
      <c r="P390" s="6">
        <v>0</v>
      </c>
      <c r="Q390" s="6">
        <v>0</v>
      </c>
      <c r="R390" s="7">
        <f t="shared" si="6"/>
        <v>1347511478.1810849</v>
      </c>
      <c r="S390" s="17"/>
      <c r="T390" s="17"/>
      <c r="U390" s="18"/>
      <c r="V390" s="17"/>
      <c r="W390" s="18"/>
    </row>
    <row r="391" spans="1:23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262454721.42986012</v>
      </c>
      <c r="I391" s="5">
        <v>199678601.43891001</v>
      </c>
      <c r="J391" s="5">
        <v>0</v>
      </c>
      <c r="K391" s="5">
        <v>2344012682.6585202</v>
      </c>
      <c r="L391" s="5">
        <v>0</v>
      </c>
      <c r="M391" s="5">
        <v>0</v>
      </c>
      <c r="N391" s="6">
        <v>0</v>
      </c>
      <c r="O391" s="6">
        <v>29183841.359999999</v>
      </c>
      <c r="P391" s="6">
        <v>0</v>
      </c>
      <c r="Q391" s="6">
        <v>0</v>
      </c>
      <c r="R391" s="7">
        <f t="shared" si="6"/>
        <v>2835329846.8872905</v>
      </c>
      <c r="S391" s="17"/>
      <c r="T391" s="17"/>
      <c r="U391" s="18"/>
      <c r="V391" s="17"/>
      <c r="W391" s="18"/>
    </row>
    <row r="392" spans="1:23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420553524.7511301</v>
      </c>
      <c r="I392" s="5">
        <v>184271718.87783003</v>
      </c>
      <c r="J392" s="5">
        <v>0</v>
      </c>
      <c r="K392" s="5">
        <v>1443535235.9704492</v>
      </c>
      <c r="L392" s="5">
        <v>0</v>
      </c>
      <c r="M392" s="5">
        <v>0</v>
      </c>
      <c r="N392" s="6">
        <v>0</v>
      </c>
      <c r="O392" s="6">
        <v>15381792.359999999</v>
      </c>
      <c r="P392" s="6">
        <v>0</v>
      </c>
      <c r="Q392" s="6">
        <v>0</v>
      </c>
      <c r="R392" s="7">
        <f t="shared" ref="R392:R406" si="7">+SUM(G392:Q392)</f>
        <v>2063742271.9594092</v>
      </c>
      <c r="S392" s="17"/>
      <c r="T392" s="17"/>
      <c r="U392" s="18"/>
      <c r="V392" s="17"/>
      <c r="W392" s="18"/>
    </row>
    <row r="393" spans="1:23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155715610.13574994</v>
      </c>
      <c r="I393" s="5">
        <v>86600759.89140296</v>
      </c>
      <c r="J393" s="5">
        <v>0</v>
      </c>
      <c r="K393" s="5">
        <v>688676053.80718386</v>
      </c>
      <c r="L393" s="5">
        <v>0</v>
      </c>
      <c r="M393" s="5">
        <v>0</v>
      </c>
      <c r="N393" s="6">
        <v>0</v>
      </c>
      <c r="O393" s="6">
        <v>6729350.9400000004</v>
      </c>
      <c r="P393" s="6">
        <v>0</v>
      </c>
      <c r="Q393" s="6">
        <v>0</v>
      </c>
      <c r="R393" s="7">
        <f t="shared" si="7"/>
        <v>937721774.77433681</v>
      </c>
      <c r="S393" s="17"/>
      <c r="T393" s="17"/>
      <c r="U393" s="18"/>
      <c r="V393" s="17"/>
      <c r="W393" s="18"/>
    </row>
    <row r="394" spans="1:23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71475137.058824003</v>
      </c>
      <c r="I394" s="5">
        <v>34721916.217194974</v>
      </c>
      <c r="J394" s="5">
        <v>0</v>
      </c>
      <c r="K394" s="5">
        <v>438729094.35167503</v>
      </c>
      <c r="L394" s="5">
        <v>0</v>
      </c>
      <c r="M394" s="5">
        <v>0</v>
      </c>
      <c r="N394" s="6">
        <v>0</v>
      </c>
      <c r="O394" s="6">
        <v>4083251.0399999996</v>
      </c>
      <c r="P394" s="6">
        <v>0</v>
      </c>
      <c r="Q394" s="6">
        <v>0</v>
      </c>
      <c r="R394" s="7">
        <f t="shared" si="7"/>
        <v>549009398.66769397</v>
      </c>
      <c r="S394" s="17"/>
      <c r="T394" s="17"/>
      <c r="U394" s="18"/>
      <c r="V394" s="17"/>
      <c r="W394" s="18"/>
    </row>
    <row r="395" spans="1:23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118610758</v>
      </c>
      <c r="I395" s="5">
        <v>62437568.570137024</v>
      </c>
      <c r="J395" s="5">
        <v>0</v>
      </c>
      <c r="K395" s="5">
        <v>406337061.37498188</v>
      </c>
      <c r="L395" s="5">
        <v>0</v>
      </c>
      <c r="M395" s="5">
        <v>0</v>
      </c>
      <c r="N395" s="6">
        <v>0</v>
      </c>
      <c r="O395" s="6">
        <v>5674651.5599999996</v>
      </c>
      <c r="P395" s="6">
        <v>0</v>
      </c>
      <c r="Q395" s="6">
        <v>0</v>
      </c>
      <c r="R395" s="7">
        <f t="shared" si="7"/>
        <v>593060039.50511885</v>
      </c>
      <c r="S395" s="17"/>
      <c r="T395" s="17"/>
      <c r="U395" s="18"/>
      <c r="V395" s="17"/>
      <c r="W395" s="18"/>
    </row>
    <row r="396" spans="1:23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148570329.66515994</v>
      </c>
      <c r="I396" s="5">
        <v>65500880.742081046</v>
      </c>
      <c r="J396" s="5">
        <v>0</v>
      </c>
      <c r="K396" s="5">
        <v>648752175.44617796</v>
      </c>
      <c r="L396" s="5">
        <v>0</v>
      </c>
      <c r="M396" s="5">
        <v>0</v>
      </c>
      <c r="N396" s="6">
        <v>0</v>
      </c>
      <c r="O396" s="6">
        <v>8600672.1600000001</v>
      </c>
      <c r="P396" s="6">
        <v>0</v>
      </c>
      <c r="Q396" s="6">
        <v>0</v>
      </c>
      <c r="R396" s="7">
        <f t="shared" si="7"/>
        <v>871424058.01341891</v>
      </c>
      <c r="S396" s="17"/>
      <c r="T396" s="17"/>
      <c r="U396" s="18"/>
      <c r="V396" s="17"/>
      <c r="W396" s="18"/>
    </row>
    <row r="397" spans="1:23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11987885.961143427</v>
      </c>
      <c r="H397" s="5">
        <v>18576915.010558072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489553.55999999994</v>
      </c>
      <c r="P397" s="6">
        <v>0</v>
      </c>
      <c r="Q397" s="6">
        <v>0</v>
      </c>
      <c r="R397" s="7">
        <f t="shared" si="7"/>
        <v>31054354.531701498</v>
      </c>
      <c r="S397" s="17"/>
      <c r="T397" s="17"/>
      <c r="U397" s="18"/>
      <c r="V397" s="17"/>
      <c r="W397" s="18"/>
    </row>
    <row r="398" spans="1:23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20154963.152631957</v>
      </c>
      <c r="H398" s="5">
        <v>19486908.963298138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29">
        <f t="shared" si="7"/>
        <v>40513007.495930098</v>
      </c>
      <c r="S398" s="17"/>
      <c r="T398" s="17"/>
      <c r="U398" s="18"/>
      <c r="V398" s="17"/>
      <c r="W398" s="18"/>
    </row>
    <row r="399" spans="1:23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28292673.899658386</v>
      </c>
      <c r="H399" s="5">
        <v>26354756.043237809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788391.36</v>
      </c>
      <c r="P399" s="6">
        <v>0</v>
      </c>
      <c r="Q399" s="6">
        <v>0</v>
      </c>
      <c r="R399" s="7">
        <f t="shared" si="7"/>
        <v>55435821.302896194</v>
      </c>
      <c r="S399" s="17"/>
      <c r="T399" s="17"/>
      <c r="U399" s="18"/>
      <c r="V399" s="17"/>
      <c r="W399" s="18"/>
    </row>
    <row r="400" spans="1:23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-704749.79636803269</v>
      </c>
      <c r="H400" s="5">
        <v>234916598.78934133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2088954.72</v>
      </c>
      <c r="P400" s="6">
        <v>0</v>
      </c>
      <c r="Q400" s="6">
        <v>0</v>
      </c>
      <c r="R400" s="7">
        <f t="shared" si="7"/>
        <v>236300803.7129733</v>
      </c>
      <c r="S400" s="17"/>
      <c r="T400" s="17"/>
      <c r="U400" s="18"/>
      <c r="V400" s="17"/>
      <c r="W400" s="18"/>
    </row>
    <row r="401" spans="1:23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13750446.379949288</v>
      </c>
      <c r="H401" s="5">
        <v>10740977.375565613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7"/>
        <v>24637104.9555149</v>
      </c>
      <c r="S401" s="17"/>
      <c r="T401" s="17"/>
      <c r="U401" s="18"/>
      <c r="V401" s="17"/>
      <c r="W401" s="18"/>
    </row>
    <row r="402" spans="1:23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-294122.14953845739</v>
      </c>
      <c r="H402" s="5">
        <v>98040716.512820542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7"/>
        <v>98603913.843282089</v>
      </c>
      <c r="S402" s="17"/>
      <c r="T402" s="17"/>
      <c r="U402" s="18"/>
      <c r="V402" s="17"/>
      <c r="W402" s="18"/>
    </row>
    <row r="403" spans="1:23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17023304.131437924</v>
      </c>
      <c r="H403" s="5">
        <v>502349.92458521872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7"/>
        <v>17635828.456023142</v>
      </c>
      <c r="S403" s="17"/>
      <c r="T403" s="17"/>
      <c r="U403" s="18"/>
      <c r="V403" s="17"/>
      <c r="W403" s="18"/>
    </row>
    <row r="404" spans="1:23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35980076.924371123</v>
      </c>
      <c r="H404" s="5">
        <v>18412699.754650578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7"/>
        <v>55446871.439021699</v>
      </c>
      <c r="S404" s="17"/>
      <c r="T404" s="17"/>
      <c r="U404" s="18"/>
      <c r="V404" s="17"/>
      <c r="W404" s="18"/>
    </row>
    <row r="405" spans="1:23" x14ac:dyDescent="0.25">
      <c r="A405" s="20" t="s">
        <v>436</v>
      </c>
      <c r="B405" s="20" t="s">
        <v>436</v>
      </c>
      <c r="C405" s="20" t="s">
        <v>384</v>
      </c>
      <c r="D405" s="20" t="s">
        <v>385</v>
      </c>
      <c r="E405" s="23" t="s">
        <v>695</v>
      </c>
      <c r="F405" s="13" t="s">
        <v>750</v>
      </c>
      <c r="G405" s="16">
        <v>-783953.74886879325</v>
      </c>
      <c r="H405" s="5">
        <v>261317916.2895928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4269861.9000000004</v>
      </c>
      <c r="P405" s="6">
        <v>0</v>
      </c>
      <c r="Q405" s="6">
        <v>0</v>
      </c>
      <c r="R405" s="7">
        <f t="shared" si="7"/>
        <v>264803824.44072402</v>
      </c>
      <c r="S405" s="17"/>
      <c r="T405" s="17"/>
      <c r="U405" s="18"/>
      <c r="V405" s="17"/>
      <c r="W405" s="18"/>
    </row>
    <row r="406" spans="1:23" ht="15.75" thickBot="1" x14ac:dyDescent="0.3">
      <c r="A406" s="20" t="s">
        <v>436</v>
      </c>
      <c r="B406" s="20" t="s">
        <v>436</v>
      </c>
      <c r="C406" s="20" t="s">
        <v>384</v>
      </c>
      <c r="D406" s="20" t="s">
        <v>385</v>
      </c>
      <c r="E406" s="24" t="s">
        <v>696</v>
      </c>
      <c r="F406" s="13" t="s">
        <v>750</v>
      </c>
      <c r="G406" s="16">
        <v>18413771.182289496</v>
      </c>
      <c r="H406" s="5">
        <v>11894539.411764707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7"/>
        <v>30459492.594054203</v>
      </c>
      <c r="S406" s="17"/>
      <c r="T406" s="17"/>
      <c r="U406" s="18"/>
      <c r="V406" s="17"/>
      <c r="W406" s="18"/>
    </row>
    <row r="407" spans="1:23" ht="15.75" thickBot="1" x14ac:dyDescent="0.3">
      <c r="G407" s="21">
        <f t="shared" ref="G407:R407" si="8">+SUBTOTAL(9,G8:G406)</f>
        <v>143820295.9367063</v>
      </c>
      <c r="H407" s="21">
        <f t="shared" si="8"/>
        <v>20290003691.016613</v>
      </c>
      <c r="I407" s="21">
        <f t="shared" si="8"/>
        <v>4914627275.8913946</v>
      </c>
      <c r="J407" s="21">
        <f t="shared" si="8"/>
        <v>1031171706.977375</v>
      </c>
      <c r="K407" s="21">
        <f t="shared" si="8"/>
        <v>53904541565.129311</v>
      </c>
      <c r="L407" s="21">
        <f t="shared" si="8"/>
        <v>11502592401.72263</v>
      </c>
      <c r="M407" s="21">
        <f t="shared" si="8"/>
        <v>50762246041.316063</v>
      </c>
      <c r="N407" s="21">
        <f t="shared" si="8"/>
        <v>368828024.48600006</v>
      </c>
      <c r="O407" s="21">
        <f t="shared" si="8"/>
        <v>497196597.4200002</v>
      </c>
      <c r="P407" s="21">
        <f t="shared" si="8"/>
        <v>86327925.300000012</v>
      </c>
      <c r="Q407" s="21">
        <f t="shared" si="8"/>
        <v>406994676.12000012</v>
      </c>
      <c r="R407" s="21">
        <f t="shared" si="8"/>
        <v>143908350201.31613</v>
      </c>
      <c r="S407" s="17"/>
      <c r="T407" s="17"/>
      <c r="U407" s="17"/>
      <c r="V407" s="17"/>
      <c r="W407" s="17"/>
    </row>
    <row r="408" spans="1:23" x14ac:dyDescent="0.25">
      <c r="G408" s="2"/>
      <c r="I408" s="18"/>
      <c r="J408" s="17"/>
      <c r="N408" s="18"/>
      <c r="P408" s="18"/>
      <c r="R408" s="17"/>
      <c r="T408" s="19"/>
    </row>
    <row r="409" spans="1:23" x14ac:dyDescent="0.25">
      <c r="G409" s="19"/>
      <c r="J409" s="18"/>
      <c r="K409" s="25"/>
      <c r="L409" s="18"/>
      <c r="N409" s="18"/>
      <c r="P409" s="17"/>
      <c r="Q409" s="18"/>
      <c r="R409" s="17"/>
    </row>
    <row r="410" spans="1:23" x14ac:dyDescent="0.25">
      <c r="L410" s="18"/>
      <c r="Q410" s="25"/>
      <c r="R410" s="26"/>
    </row>
    <row r="411" spans="1:23" x14ac:dyDescent="0.25">
      <c r="H411" s="19"/>
      <c r="L411" s="18"/>
      <c r="Q411" s="18"/>
      <c r="R411" s="18"/>
    </row>
    <row r="412" spans="1:23" x14ac:dyDescent="0.25">
      <c r="H412" s="18"/>
      <c r="J412" s="17"/>
      <c r="R412" s="27"/>
    </row>
    <row r="414" spans="1:23" x14ac:dyDescent="0.25">
      <c r="J414" s="18"/>
      <c r="L414" s="18"/>
    </row>
  </sheetData>
  <sortState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Noviembre</vt:lpstr>
      <vt:lpstr>Noviembre!Área_de_impresión</vt:lpstr>
      <vt:lpstr>Noviembre!Títulos_a_imprimir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Seijas</cp:lastModifiedBy>
  <cp:lastPrinted>2024-06-11T17:10:21Z</cp:lastPrinted>
  <dcterms:created xsi:type="dcterms:W3CDTF">2017-03-31T14:53:56Z</dcterms:created>
  <dcterms:modified xsi:type="dcterms:W3CDTF">2025-06-13T15:22:01Z</dcterms:modified>
</cp:coreProperties>
</file>